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21840" windowHeight="9975"/>
  </bookViews>
  <sheets>
    <sheet name="TROŠK TRASA A" sheetId="1" r:id="rId1"/>
    <sheet name="TROŠK TRASA B" sheetId="2" r:id="rId2"/>
    <sheet name="TROŠK SVEUKUPNO" sheetId="3" r:id="rId3"/>
  </sheets>
  <externalReferences>
    <externalReference r:id="rId4"/>
    <externalReference r:id="rId5"/>
    <externalReference r:id="rId6"/>
    <externalReference r:id="rId7"/>
    <externalReference r:id="rId8"/>
  </externalReferences>
  <definedNames>
    <definedName name="\0" localSheetId="2">#REF!</definedName>
    <definedName name="\0" localSheetId="0">#REF!</definedName>
    <definedName name="\0" localSheetId="1">#REF!</definedName>
    <definedName name="\0">#REF!</definedName>
    <definedName name="_Fill" localSheetId="2" hidden="1">#REF!</definedName>
    <definedName name="_Fill" localSheetId="0" hidden="1">#REF!</definedName>
    <definedName name="_Fill" localSheetId="1" hidden="1">#REF!</definedName>
    <definedName name="_Fill" hidden="1">#REF!</definedName>
    <definedName name="_Key1" localSheetId="2" hidden="1">#REF!</definedName>
    <definedName name="_Key1" localSheetId="0" hidden="1">#REF!</definedName>
    <definedName name="_Key1" localSheetId="1" hidden="1">#REF!</definedName>
    <definedName name="_Key1" hidden="1">#REF!</definedName>
    <definedName name="_Key2" localSheetId="2" hidden="1">#REF!</definedName>
    <definedName name="_Key2" localSheetId="0" hidden="1">#REF!</definedName>
    <definedName name="_Key2" localSheetId="1" hidden="1">#REF!</definedName>
    <definedName name="_Key2" hidden="1">#REF!</definedName>
    <definedName name="_Sort" localSheetId="2" hidden="1">#REF!</definedName>
    <definedName name="_Sort" localSheetId="0" hidden="1">#REF!</definedName>
    <definedName name="_Sort" localSheetId="1" hidden="1">#REF!</definedName>
    <definedName name="_Sort" hidden="1">#REF!</definedName>
    <definedName name="a" localSheetId="2">#REF!</definedName>
    <definedName name="a" localSheetId="0">#REF!</definedName>
    <definedName name="a" localSheetId="1">#REF!</definedName>
    <definedName name="a">#REF!</definedName>
    <definedName name="ADRESA">'[1]Osn-Pod'!$C$9</definedName>
    <definedName name="ANEX_I" localSheetId="2">'[1]Osn-Pod'!#REF!</definedName>
    <definedName name="ANEX_I" localSheetId="0">'[1]Osn-Pod'!#REF!</definedName>
    <definedName name="ANEX_I" localSheetId="1">'[1]Osn-Pod'!#REF!</definedName>
    <definedName name="ANEX_I">'[1]Osn-Pod'!#REF!</definedName>
    <definedName name="ANEX_II" localSheetId="2">'[1]Osn-Pod'!#REF!</definedName>
    <definedName name="ANEX_II" localSheetId="0">'[1]Osn-Pod'!#REF!</definedName>
    <definedName name="ANEX_II" localSheetId="1">'[1]Osn-Pod'!#REF!</definedName>
    <definedName name="ANEX_II">'[1]Osn-Pod'!#REF!</definedName>
    <definedName name="ARAP_BROJ_SIT" localSheetId="2">#REF!</definedName>
    <definedName name="ARAP_BROJ_SIT" localSheetId="0">#REF!</definedName>
    <definedName name="ARAP_BROJ_SIT" localSheetId="1">#REF!</definedName>
    <definedName name="ARAP_BROJ_SIT">#REF!</definedName>
    <definedName name="asd" localSheetId="2">#REF!</definedName>
    <definedName name="asd" localSheetId="0">#REF!</definedName>
    <definedName name="asd" localSheetId="1">#REF!</definedName>
    <definedName name="asd">#REF!</definedName>
    <definedName name="ATR" localSheetId="2">#REF!</definedName>
    <definedName name="ATR" localSheetId="0">#REF!</definedName>
    <definedName name="ATR" localSheetId="1">#REF!</definedName>
    <definedName name="ATR">#REF!</definedName>
    <definedName name="AVANS_ISPL" localSheetId="2">'[1]Osn-Pod'!#REF!</definedName>
    <definedName name="AVANS_ISPL" localSheetId="0">'[1]Osn-Pod'!#REF!</definedName>
    <definedName name="AVANS_ISPL" localSheetId="1">'[1]Osn-Pod'!#REF!</definedName>
    <definedName name="AVANS_ISPL">'[1]Osn-Pod'!#REF!</definedName>
    <definedName name="AVANS_MJES" localSheetId="2">#REF!</definedName>
    <definedName name="AVANS_MJES" localSheetId="0">#REF!</definedName>
    <definedName name="AVANS_MJES" localSheetId="1">#REF!</definedName>
    <definedName name="AVANS_MJES">#REF!</definedName>
    <definedName name="b" localSheetId="2">#REF!</definedName>
    <definedName name="b" localSheetId="0">#REF!</definedName>
    <definedName name="b" localSheetId="1">#REF!</definedName>
    <definedName name="b">#REF!</definedName>
    <definedName name="BOKI" localSheetId="2">#REF!</definedName>
    <definedName name="BOKI" localSheetId="0">#REF!</definedName>
    <definedName name="BOKI" localSheetId="1">#REF!</definedName>
    <definedName name="BOKI">#REF!</definedName>
    <definedName name="brisi" localSheetId="2">#REF!</definedName>
    <definedName name="brisi" localSheetId="0">#REF!</definedName>
    <definedName name="brisi" localSheetId="1">#REF!</definedName>
    <definedName name="brisi">#REF!</definedName>
    <definedName name="BROJ_KUCA" localSheetId="2">#REF!</definedName>
    <definedName name="BROJ_KUCA" localSheetId="0">#REF!</definedName>
    <definedName name="BROJ_KUCA" localSheetId="1">#REF!</definedName>
    <definedName name="BROJ_KUCA">#REF!</definedName>
    <definedName name="BROJ_LISTA" localSheetId="2">#REF!</definedName>
    <definedName name="BROJ_LISTA" localSheetId="0">#REF!</definedName>
    <definedName name="BROJ_LISTA" localSheetId="1">#REF!</definedName>
    <definedName name="BROJ_LISTA">#REF!</definedName>
    <definedName name="BROJ_SIT" localSheetId="2">'[1]Osn-Pod'!#REF!</definedName>
    <definedName name="BROJ_SIT" localSheetId="0">'[1]Osn-Pod'!#REF!</definedName>
    <definedName name="BROJ_SIT" localSheetId="1">'[1]Osn-Pod'!#REF!</definedName>
    <definedName name="BROJ_SIT">'[1]Osn-Pod'!#REF!</definedName>
    <definedName name="BROJ_UGOVORA">'[1]Osn-Pod'!$G$12</definedName>
    <definedName name="cijene" localSheetId="2">#REF!</definedName>
    <definedName name="cijene" localSheetId="0">#REF!</definedName>
    <definedName name="cijene" localSheetId="1">#REF!</definedName>
    <definedName name="cijene">#REF!</definedName>
    <definedName name="COPY_1_4" localSheetId="2">#REF!</definedName>
    <definedName name="COPY_1_4" localSheetId="0">#REF!</definedName>
    <definedName name="COPY_1_4" localSheetId="1">#REF!</definedName>
    <definedName name="COPY_1_4">#REF!</definedName>
    <definedName name="COPY_5_8" localSheetId="2">#REF!</definedName>
    <definedName name="COPY_5_8" localSheetId="0">#REF!</definedName>
    <definedName name="COPY_5_8" localSheetId="1">#REF!</definedName>
    <definedName name="COPY_5_8">#REF!</definedName>
    <definedName name="Crtao" localSheetId="2">#REF!</definedName>
    <definedName name="Crtao" localSheetId="0">#REF!</definedName>
    <definedName name="Crtao" localSheetId="1">#REF!</definedName>
    <definedName name="Crtao">#REF!</definedName>
    <definedName name="č">[2]popisi!$C$1:$C$3</definedName>
    <definedName name="če">[2]popisi!$C$1:$C$3</definedName>
    <definedName name="čelik">[3]Sheet2!$C$1:$C$3</definedName>
    <definedName name="DAT_SIT" localSheetId="2">'[1]Osn-Pod'!#REF!</definedName>
    <definedName name="DAT_SIT" localSheetId="0">'[1]Osn-Pod'!#REF!</definedName>
    <definedName name="DAT_SIT" localSheetId="1">'[1]Osn-Pod'!#REF!</definedName>
    <definedName name="DAT_SIT">'[1]Osn-Pod'!#REF!</definedName>
    <definedName name="DATOTEKA">'[1]Osn-Pod'!$E$5</definedName>
    <definedName name="datum" localSheetId="2">#REF!</definedName>
    <definedName name="datum" localSheetId="0">#REF!</definedName>
    <definedName name="datum" localSheetId="1">#REF!</definedName>
    <definedName name="datum">#REF!</definedName>
    <definedName name="DATUM_DANAS">'[1]Osn-Pod'!$G$9</definedName>
    <definedName name="dd" localSheetId="2">#REF!</definedName>
    <definedName name="dd" localSheetId="0">#REF!</definedName>
    <definedName name="dd" localSheetId="1">#REF!</definedName>
    <definedName name="dd">#REF!</definedName>
    <definedName name="DIONICE" localSheetId="2">'[1]Osn-Pod'!#REF!</definedName>
    <definedName name="DIONICE" localSheetId="0">'[1]Osn-Pod'!#REF!</definedName>
    <definedName name="DIONICE" localSheetId="1">'[1]Osn-Pod'!#REF!</definedName>
    <definedName name="DIONICE">'[1]Osn-Pod'!#REF!</definedName>
    <definedName name="ee" localSheetId="2">#REF!</definedName>
    <definedName name="ee" localSheetId="0">#REF!</definedName>
    <definedName name="ee" localSheetId="1">#REF!</definedName>
    <definedName name="ee">#REF!</definedName>
    <definedName name="FGKJFGDRJKGLĆI" localSheetId="2">#REF!</definedName>
    <definedName name="FGKJFGDRJKGLĆI" localSheetId="0">#REF!</definedName>
    <definedName name="FGKJFGDRJKGLĆI" localSheetId="1">#REF!</definedName>
    <definedName name="FGKJFGDRJKGLĆI">#REF!</definedName>
    <definedName name="gl_proj" localSheetId="2">#REF!</definedName>
    <definedName name="gl_proj" localSheetId="0">#REF!</definedName>
    <definedName name="gl_proj" localSheetId="1">#REF!</definedName>
    <definedName name="gl_proj">#REF!</definedName>
    <definedName name="GLOB_RJES">'[4]Osn-Pod'!$E$14</definedName>
    <definedName name="GOD_POC" localSheetId="2">'[1]Osn-Pod'!#REF!</definedName>
    <definedName name="GOD_POC" localSheetId="0">'[1]Osn-Pod'!#REF!</definedName>
    <definedName name="GOD_POC" localSheetId="1">'[1]Osn-Pod'!#REF!</definedName>
    <definedName name="GOD_POC">'[1]Osn-Pod'!#REF!</definedName>
    <definedName name="GOD_SIT" localSheetId="2">'[1]Osn-Pod'!#REF!</definedName>
    <definedName name="GOD_SIT" localSheetId="0">'[1]Osn-Pod'!#REF!</definedName>
    <definedName name="GOD_SIT" localSheetId="1">'[1]Osn-Pod'!#REF!</definedName>
    <definedName name="GOD_SIT">'[1]Osn-Pod'!#REF!</definedName>
    <definedName name="H" localSheetId="2">#REF!</definedName>
    <definedName name="H" localSheetId="0">#REF!</definedName>
    <definedName name="H" localSheetId="1">#REF!</definedName>
    <definedName name="H">#REF!</definedName>
    <definedName name="hgsdhdfhg" localSheetId="2">#REF!</definedName>
    <definedName name="hgsdhdfhg" localSheetId="0">#REF!</definedName>
    <definedName name="hgsdhdfhg" localSheetId="1">#REF!</definedName>
    <definedName name="hgsdhdfhg">#REF!</definedName>
    <definedName name="I" localSheetId="2">#REF!</definedName>
    <definedName name="I" localSheetId="0">#REF!</definedName>
    <definedName name="I" localSheetId="1">#REF!</definedName>
    <definedName name="I">#REF!</definedName>
    <definedName name="II" localSheetId="2">#REF!</definedName>
    <definedName name="II" localSheetId="0">#REF!</definedName>
    <definedName name="II" localSheetId="1">#REF!</definedName>
    <definedName name="II">#REF!</definedName>
    <definedName name="III" localSheetId="2">#REF!</definedName>
    <definedName name="III" localSheetId="0">#REF!</definedName>
    <definedName name="III" localSheetId="1">#REF!</definedName>
    <definedName name="III">#REF!</definedName>
    <definedName name="IME" localSheetId="2">#REF!</definedName>
    <definedName name="IME" localSheetId="0">#REF!</definedName>
    <definedName name="IME" localSheetId="1">#REF!</definedName>
    <definedName name="IME">#REF!</definedName>
    <definedName name="IME_DAT" localSheetId="2">#REF!</definedName>
    <definedName name="IME_DAT" localSheetId="0">#REF!</definedName>
    <definedName name="IME_DAT" localSheetId="1">#REF!</definedName>
    <definedName name="IME_DAT">#REF!</definedName>
    <definedName name="_xlnm.Print_Titles" localSheetId="2">'TROŠK SVEUKUPNO'!$1:$6</definedName>
    <definedName name="_xlnm.Print_Titles" localSheetId="0">'TROŠK TRASA A'!$1:$6</definedName>
    <definedName name="_xlnm.Print_Titles" localSheetId="1">'TROŠK TRASA B'!$1:$6</definedName>
    <definedName name="IV" localSheetId="2">#REF!</definedName>
    <definedName name="IV" localSheetId="0">#REF!</definedName>
    <definedName name="IV" localSheetId="1">#REF!</definedName>
    <definedName name="IV">#REF!</definedName>
    <definedName name="IX" localSheetId="2">#REF!</definedName>
    <definedName name="IX" localSheetId="0">#REF!</definedName>
    <definedName name="IX" localSheetId="1">#REF!</definedName>
    <definedName name="IX">#REF!</definedName>
    <definedName name="JJJ" localSheetId="2">#REF!</definedName>
    <definedName name="JJJ" localSheetId="0">#REF!</definedName>
    <definedName name="JJJ" localSheetId="1">#REF!</definedName>
    <definedName name="JJJ">#REF!</definedName>
    <definedName name="k" localSheetId="2">#REF!</definedName>
    <definedName name="k" localSheetId="0">#REF!</definedName>
    <definedName name="k" localSheetId="1">#REF!</definedName>
    <definedName name="k">#REF!</definedName>
    <definedName name="KAT_CES" localSheetId="2">#REF!</definedName>
    <definedName name="KAT_CES" localSheetId="0">#REF!</definedName>
    <definedName name="KAT_CES" localSheetId="1">#REF!</definedName>
    <definedName name="KAT_CES">#REF!</definedName>
    <definedName name="KAT_ČEST" localSheetId="2">#REF!</definedName>
    <definedName name="KAT_ČEST" localSheetId="0">#REF!</definedName>
    <definedName name="KAT_ČEST" localSheetId="1">#REF!</definedName>
    <definedName name="KAT_ČEST">#REF!</definedName>
    <definedName name="KAT_OPC" localSheetId="2">#REF!</definedName>
    <definedName name="KAT_OPC" localSheetId="0">#REF!</definedName>
    <definedName name="KAT_OPC" localSheetId="1">#REF!</definedName>
    <definedName name="KAT_OPC">#REF!</definedName>
    <definedName name="KAT_OPĆ" localSheetId="2">#REF!</definedName>
    <definedName name="KAT_OPĆ" localSheetId="0">#REF!</definedName>
    <definedName name="KAT_OPĆ" localSheetId="1">#REF!</definedName>
    <definedName name="KAT_OPĆ">#REF!</definedName>
    <definedName name="KONZALTING">'[1]Osn-Pod'!$C$12</definedName>
    <definedName name="kopi" localSheetId="2">#REF!</definedName>
    <definedName name="kopi" localSheetId="0">#REF!</definedName>
    <definedName name="kopi" localSheetId="1">#REF!</definedName>
    <definedName name="kopi">#REF!</definedName>
    <definedName name="KOR_IME">'[1]Osn-Pod'!$C$8</definedName>
    <definedName name="KOR_IME_OCA">'[1]Osn-Pod'!$E$8</definedName>
    <definedName name="KOR_PREZIME">'[1]Osn-Pod'!$C$7</definedName>
    <definedName name="KRUHA" localSheetId="2">#REF!</definedName>
    <definedName name="KRUHA" localSheetId="0">#REF!</definedName>
    <definedName name="KRUHA" localSheetId="1">#REF!</definedName>
    <definedName name="KRUHA">#REF!</definedName>
    <definedName name="KUCE_U_OBRADI" localSheetId="2">#REF!</definedName>
    <definedName name="KUCE_U_OBRADI" localSheetId="0">#REF!</definedName>
    <definedName name="KUCE_U_OBRADI" localSheetId="1">#REF!</definedName>
    <definedName name="KUCE_U_OBRADI">#REF!</definedName>
    <definedName name="L" localSheetId="2">#REF!</definedName>
    <definedName name="L" localSheetId="0">#REF!</definedName>
    <definedName name="L" localSheetId="1">#REF!</definedName>
    <definedName name="L">#REF!</definedName>
    <definedName name="ma">[2]popisi!$A$1:$A$9</definedName>
    <definedName name="marke">[3]Sheet2!$A$1:$A$9</definedName>
    <definedName name="MJES_DIONICE" localSheetId="2">#REF!</definedName>
    <definedName name="MJES_DIONICE" localSheetId="0">#REF!</definedName>
    <definedName name="MJES_DIONICE" localSheetId="1">#REF!</definedName>
    <definedName name="MJES_DIONICE">#REF!</definedName>
    <definedName name="MJES_IZVR" localSheetId="2">#REF!</definedName>
    <definedName name="MJES_IZVR" localSheetId="0">#REF!</definedName>
    <definedName name="MJES_IZVR" localSheetId="1">#REF!</definedName>
    <definedName name="MJES_IZVR">#REF!</definedName>
    <definedName name="MJES_OBVEZNICE" localSheetId="2">#REF!</definedName>
    <definedName name="MJES_OBVEZNICE" localSheetId="0">#REF!</definedName>
    <definedName name="MJES_OBVEZNICE" localSheetId="1">#REF!</definedName>
    <definedName name="MJES_OBVEZNICE">#REF!</definedName>
    <definedName name="MJES_POC" localSheetId="2">'[1]Osn-Pod'!#REF!</definedName>
    <definedName name="MJES_POC" localSheetId="0">'[1]Osn-Pod'!#REF!</definedName>
    <definedName name="MJES_POC" localSheetId="1">'[1]Osn-Pod'!#REF!</definedName>
    <definedName name="MJES_POC">'[1]Osn-Pod'!#REF!</definedName>
    <definedName name="MJES_SIT" localSheetId="2">'[1]Osn-Pod'!#REF!</definedName>
    <definedName name="MJES_SIT" localSheetId="0">'[1]Osn-Pod'!#REF!</definedName>
    <definedName name="MJES_SIT" localSheetId="1">'[1]Osn-Pod'!#REF!</definedName>
    <definedName name="MJES_SIT">'[1]Osn-Pod'!#REF!</definedName>
    <definedName name="MJES_ZA_OBR" localSheetId="2">'[1]Osn-Pod'!#REF!</definedName>
    <definedName name="MJES_ZA_OBR" localSheetId="0">'[1]Osn-Pod'!#REF!</definedName>
    <definedName name="MJES_ZA_OBR" localSheetId="1">'[1]Osn-Pod'!#REF!</definedName>
    <definedName name="MJES_ZA_OBR">'[1]Osn-Pod'!#REF!</definedName>
    <definedName name="MJESTO">'[1]Osn-Pod'!$G$7</definedName>
    <definedName name="NARUCITELJ" localSheetId="2">#REF!</definedName>
    <definedName name="NARUCITELJ" localSheetId="0">#REF!</definedName>
    <definedName name="NARUCITELJ" localSheetId="1">#REF!</definedName>
    <definedName name="NARUCITELJ">#REF!</definedName>
    <definedName name="NARUČITELJ" localSheetId="2">#REF!</definedName>
    <definedName name="NARUČITELJ" localSheetId="0">#REF!</definedName>
    <definedName name="NARUČITELJ" localSheetId="1">#REF!</definedName>
    <definedName name="NARUČITELJ">#REF!</definedName>
    <definedName name="NASELJE">'[1]Osn-Pod'!$G$5</definedName>
    <definedName name="NOV_PRESOFFLEX_TEXT" localSheetId="2">#REF!</definedName>
    <definedName name="NOV_PRESOFFLEX_TEXT" localSheetId="0">#REF!</definedName>
    <definedName name="NOV_PRESOFFLEX_TEXT" localSheetId="1">#REF!</definedName>
    <definedName name="NOV_PRESOFFLEX_TEXT">#REF!</definedName>
    <definedName name="nvfn" localSheetId="2">#REF!</definedName>
    <definedName name="nvfn" localSheetId="0">#REF!</definedName>
    <definedName name="nvfn" localSheetId="1">#REF!</definedName>
    <definedName name="nvfn">#REF!</definedName>
    <definedName name="OBVEZNICE" localSheetId="2">'[1]Osn-Pod'!#REF!</definedName>
    <definedName name="OBVEZNICE" localSheetId="0">'[1]Osn-Pod'!#REF!</definedName>
    <definedName name="OBVEZNICE" localSheetId="1">'[1]Osn-Pod'!#REF!</definedName>
    <definedName name="OBVEZNICE">'[1]Osn-Pod'!#REF!</definedName>
    <definedName name="ODG_PROJEKTANT" localSheetId="2">'[1]Osn-Pod'!#REF!</definedName>
    <definedName name="ODG_PROJEKTANT" localSheetId="0">'[1]Osn-Pod'!#REF!</definedName>
    <definedName name="ODG_PROJEKTANT" localSheetId="1">'[1]Osn-Pod'!#REF!</definedName>
    <definedName name="ODG_PROJEKTANT">'[1]Osn-Pod'!#REF!</definedName>
    <definedName name="OPĆINA" localSheetId="2">#REF!</definedName>
    <definedName name="OPĆINA" localSheetId="0">#REF!</definedName>
    <definedName name="OPĆINA" localSheetId="1">#REF!</definedName>
    <definedName name="OPĆINA">#REF!</definedName>
    <definedName name="_xlnm.Print_Area" localSheetId="2">'TROŠK SVEUKUPNO'!$A$1:$T$170</definedName>
    <definedName name="_xlnm.Print_Area" localSheetId="0">'TROŠK TRASA A'!$A$1:$T$166</definedName>
    <definedName name="_xlnm.Print_Area" localSheetId="1">'TROŠK TRASA B'!$A$1:$T$170</definedName>
    <definedName name="_xlnm.Print_Area">#REF!</definedName>
    <definedName name="Područje_Ispisa" localSheetId="2">#REF!</definedName>
    <definedName name="Područje_Ispisa" localSheetId="0">#REF!</definedName>
    <definedName name="Područje_Ispisa" localSheetId="1">#REF!</definedName>
    <definedName name="Područje_Ispisa">#REF!</definedName>
    <definedName name="POVR_IV">'[4]Osn-Pod'!$G$19</definedName>
    <definedName name="pre" localSheetId="2">#REF!</definedName>
    <definedName name="pre" localSheetId="0">#REF!</definedName>
    <definedName name="pre" localSheetId="1">#REF!</definedName>
    <definedName name="pre">#REF!</definedName>
    <definedName name="PREDH_SIT" localSheetId="2">#REF!</definedName>
    <definedName name="PREDH_SIT" localSheetId="0">#REF!</definedName>
    <definedName name="PREDH_SIT" localSheetId="1">#REF!</definedName>
    <definedName name="PREDH_SIT">#REF!</definedName>
    <definedName name="Predmjer" localSheetId="2">#REF!</definedName>
    <definedName name="Predmjer" localSheetId="0">#REF!</definedName>
    <definedName name="Predmjer" localSheetId="1">#REF!</definedName>
    <definedName name="Predmjer">#REF!</definedName>
    <definedName name="PREZIME" localSheetId="2">#REF!</definedName>
    <definedName name="PREZIME" localSheetId="0">#REF!</definedName>
    <definedName name="PREZIME" localSheetId="1">#REF!</definedName>
    <definedName name="PREZIME">#REF!</definedName>
    <definedName name="Print_tritles" localSheetId="2">#REF!</definedName>
    <definedName name="Print_tritles" localSheetId="0">#REF!</definedName>
    <definedName name="Print_tritles" localSheetId="1">#REF!</definedName>
    <definedName name="Print_tritles">#REF!</definedName>
    <definedName name="printa" localSheetId="2">#REF!</definedName>
    <definedName name="printa" localSheetId="0">#REF!</definedName>
    <definedName name="printa" localSheetId="1">#REF!</definedName>
    <definedName name="printa">#REF!</definedName>
    <definedName name="PRIV_SIT_II" localSheetId="2">#REF!</definedName>
    <definedName name="PRIV_SIT_II" localSheetId="0">#REF!</definedName>
    <definedName name="PRIV_SIT_II" localSheetId="1">#REF!</definedName>
    <definedName name="PRIV_SIT_II">#REF!</definedName>
    <definedName name="PRO_KRAJ_RADA" localSheetId="2">'[1]Osn-Pod'!#REF!</definedName>
    <definedName name="PRO_KRAJ_RADA" localSheetId="0">'[1]Osn-Pod'!#REF!</definedName>
    <definedName name="PRO_KRAJ_RADA" localSheetId="1">'[1]Osn-Pod'!#REF!</definedName>
    <definedName name="PRO_KRAJ_RADA">'[1]Osn-Pod'!#REF!</definedName>
    <definedName name="PROJEKTANT" localSheetId="2">#REF!</definedName>
    <definedName name="PROJEKTANT" localSheetId="0">#REF!</definedName>
    <definedName name="PROJEKTANT" localSheetId="1">#REF!</definedName>
    <definedName name="PROJEKTANT">#REF!</definedName>
    <definedName name="PROJEKTANT1">'[1]Osn-Pod'!$C$15</definedName>
    <definedName name="PROJEKTANT2">'[1]Osn-Pod'!$C$16</definedName>
    <definedName name="RED_BR_SIT" localSheetId="2">'[1]Osn-Pod'!#REF!</definedName>
    <definedName name="RED_BR_SIT" localSheetId="0">'[1]Osn-Pod'!#REF!</definedName>
    <definedName name="RED_BR_SIT" localSheetId="1">'[1]Osn-Pod'!#REF!</definedName>
    <definedName name="RED_BR_SIT">'[1]Osn-Pod'!#REF!</definedName>
    <definedName name="REGISTRATOR" localSheetId="2" hidden="1">#REF!</definedName>
    <definedName name="REGISTRATOR" localSheetId="0" hidden="1">#REF!</definedName>
    <definedName name="REGISTRATOR" localSheetId="1" hidden="1">#REF!</definedName>
    <definedName name="REGISTRATOR" hidden="1">#REF!</definedName>
    <definedName name="rr" localSheetId="2">#REF!</definedName>
    <definedName name="rr" localSheetId="0">#REF!</definedName>
    <definedName name="rr" localSheetId="1">#REF!</definedName>
    <definedName name="rr">#REF!</definedName>
    <definedName name="s" localSheetId="2">#REF!</definedName>
    <definedName name="s" localSheetId="0">#REF!</definedName>
    <definedName name="s" localSheetId="1">#REF!</definedName>
    <definedName name="s">#REF!</definedName>
    <definedName name="SIFRA">'[4]Osn-Pod'!$G$11</definedName>
    <definedName name="SIFRA_UPUTE">'[1]Osn-Pod'!$E$10</definedName>
    <definedName name="SIT_BROJ" localSheetId="2">'[1]Osn-Pod'!#REF!</definedName>
    <definedName name="SIT_BROJ" localSheetId="0">'[1]Osn-Pod'!#REF!</definedName>
    <definedName name="SIT_BROJ" localSheetId="1">'[1]Osn-Pod'!#REF!</definedName>
    <definedName name="SIT_BROJ">'[1]Osn-Pod'!#REF!</definedName>
    <definedName name="_xlnm.Recorder" localSheetId="2">#REF!</definedName>
    <definedName name="_xlnm.Recorder" localSheetId="0">#REF!</definedName>
    <definedName name="_xlnm.Recorder" localSheetId="1">#REF!</definedName>
    <definedName name="_xlnm.Recorder">#REF!</definedName>
    <definedName name="ss" localSheetId="2">#REF!</definedName>
    <definedName name="ss" localSheetId="0">#REF!</definedName>
    <definedName name="ss" localSheetId="1">#REF!</definedName>
    <definedName name="ss">#REF!</definedName>
    <definedName name="TEK_RACUN" localSheetId="2">'[1]Osn-Pod'!#REF!</definedName>
    <definedName name="TEK_RACUN" localSheetId="0">'[1]Osn-Pod'!#REF!</definedName>
    <definedName name="TEK_RACUN" localSheetId="1">'[1]Osn-Pod'!#REF!</definedName>
    <definedName name="TEK_RACUN">'[1]Osn-Pod'!#REF!</definedName>
    <definedName name="Trosk_Dolje" localSheetId="2">#REF!</definedName>
    <definedName name="Trosk_Dolje" localSheetId="0">#REF!</definedName>
    <definedName name="Trosk_Dolje" localSheetId="1">#REF!</definedName>
    <definedName name="Trosk_Dolje">#REF!</definedName>
    <definedName name="UGOV_AVANS" localSheetId="2">'[1]Osn-Pod'!#REF!</definedName>
    <definedName name="UGOV_AVANS" localSheetId="0">'[1]Osn-Pod'!#REF!</definedName>
    <definedName name="UGOV_AVANS" localSheetId="1">'[1]Osn-Pod'!#REF!</definedName>
    <definedName name="UGOV_AVANS">'[1]Osn-Pod'!#REF!</definedName>
    <definedName name="UGOV_KRAJ_RADA" localSheetId="2">'[1]Osn-Pod'!#REF!</definedName>
    <definedName name="UGOV_KRAJ_RADA" localSheetId="0">'[1]Osn-Pod'!#REF!</definedName>
    <definedName name="UGOV_KRAJ_RADA" localSheetId="1">'[1]Osn-Pod'!#REF!</definedName>
    <definedName name="UGOV_KRAJ_RADA">'[1]Osn-Pod'!#REF!</definedName>
    <definedName name="UGOV_POC_RADA" localSheetId="2">'[1]Osn-Pod'!#REF!</definedName>
    <definedName name="UGOV_POC_RADA" localSheetId="0">'[1]Osn-Pod'!#REF!</definedName>
    <definedName name="UGOV_POC_RADA" localSheetId="1">'[1]Osn-Pod'!#REF!</definedName>
    <definedName name="UGOV_POC_RADA">'[1]Osn-Pod'!#REF!</definedName>
    <definedName name="v" localSheetId="2">#REF!</definedName>
    <definedName name="v" localSheetId="0">#REF!</definedName>
    <definedName name="v" localSheetId="1">#REF!</definedName>
    <definedName name="v">#REF!</definedName>
    <definedName name="VI" localSheetId="2">#REF!</definedName>
    <definedName name="VI" localSheetId="0">#REF!</definedName>
    <definedName name="VI" localSheetId="1">#REF!</definedName>
    <definedName name="VI">#REF!</definedName>
    <definedName name="VII" localSheetId="2">#REF!</definedName>
    <definedName name="VII" localSheetId="0">#REF!</definedName>
    <definedName name="VII" localSheetId="1">#REF!</definedName>
    <definedName name="VII">#REF!</definedName>
    <definedName name="VIII" localSheetId="2">#REF!</definedName>
    <definedName name="VIII" localSheetId="0">#REF!</definedName>
    <definedName name="VIII" localSheetId="1">#REF!</definedName>
    <definedName name="VIII">#REF!</definedName>
    <definedName name="VIK_PIPERKOVIĆ" localSheetId="2">#REF!</definedName>
    <definedName name="VIK_PIPERKOVIĆ" localSheetId="0">#REF!</definedName>
    <definedName name="VIK_PIPERKOVIĆ" localSheetId="1">#REF!</definedName>
    <definedName name="VIK_PIPERKOVIĆ">#REF!</definedName>
    <definedName name="vn" localSheetId="2">#REF!</definedName>
    <definedName name="vn" localSheetId="0">#REF!</definedName>
    <definedName name="vn" localSheetId="1">#REF!</definedName>
    <definedName name="vn">#REF!</definedName>
    <definedName name="VOD_PROJ" localSheetId="2">#REF!</definedName>
    <definedName name="VOD_PROJ" localSheetId="0">#REF!</definedName>
    <definedName name="VOD_PROJ" localSheetId="1">#REF!</definedName>
    <definedName name="VOD_PROJ">#REF!</definedName>
    <definedName name="VRSTA_SIT" localSheetId="2">'[1]Osn-Pod'!#REF!</definedName>
    <definedName name="VRSTA_SIT" localSheetId="0">'[1]Osn-Pod'!#REF!</definedName>
    <definedName name="VRSTA_SIT" localSheetId="1">'[1]Osn-Pod'!#REF!</definedName>
    <definedName name="VRSTA_SIT">'[1]Osn-Pod'!#REF!</definedName>
    <definedName name="ww" localSheetId="2">#REF!</definedName>
    <definedName name="ww" localSheetId="0">#REF!</definedName>
    <definedName name="ww" localSheetId="1">#REF!</definedName>
    <definedName name="ww">#REF!</definedName>
    <definedName name="X" localSheetId="2">#REF!</definedName>
    <definedName name="X" localSheetId="0">#REF!</definedName>
    <definedName name="X" localSheetId="1">#REF!</definedName>
    <definedName name="X">#REF!</definedName>
    <definedName name="XI" localSheetId="2">#REF!</definedName>
    <definedName name="XI" localSheetId="0">#REF!</definedName>
    <definedName name="XI" localSheetId="1">#REF!</definedName>
    <definedName name="XI">#REF!</definedName>
    <definedName name="XII" localSheetId="2">#REF!</definedName>
    <definedName name="XII" localSheetId="0">#REF!</definedName>
    <definedName name="XII" localSheetId="1">#REF!</definedName>
    <definedName name="XII">#REF!</definedName>
    <definedName name="XIII" localSheetId="2">#REF!</definedName>
    <definedName name="XIII" localSheetId="0">#REF!</definedName>
    <definedName name="XIII" localSheetId="1">#REF!</definedName>
    <definedName name="XIII">#REF!</definedName>
    <definedName name="XIV" localSheetId="2">#REF!</definedName>
    <definedName name="XIV" localSheetId="0">#REF!</definedName>
    <definedName name="XIV" localSheetId="1">#REF!</definedName>
    <definedName name="XIV">#REF!</definedName>
    <definedName name="XV" localSheetId="2">#REF!</definedName>
    <definedName name="XV" localSheetId="0">#REF!</definedName>
    <definedName name="XV" localSheetId="1">#REF!</definedName>
    <definedName name="XV">#REF!</definedName>
    <definedName name="XX" localSheetId="2">#REF!</definedName>
    <definedName name="XX" localSheetId="0">#REF!</definedName>
    <definedName name="XX" localSheetId="1">#REF!</definedName>
    <definedName name="XX">#REF!</definedName>
    <definedName name="XXX" localSheetId="2">#REF!</definedName>
    <definedName name="XXX" localSheetId="0">#REF!</definedName>
    <definedName name="XXX" localSheetId="1">#REF!</definedName>
    <definedName name="XXX">#REF!</definedName>
    <definedName name="xyz" localSheetId="2">#REF!</definedName>
    <definedName name="xyz" localSheetId="0">#REF!</definedName>
    <definedName name="xyz" localSheetId="1">#REF!</definedName>
    <definedName name="xyz">#REF!</definedName>
    <definedName name="ZAP" localSheetId="2">'[1]Osn-Pod'!#REF!</definedName>
    <definedName name="ZAP" localSheetId="0">'[1]Osn-Pod'!#REF!</definedName>
    <definedName name="ZAP" localSheetId="1">'[1]Osn-Pod'!#REF!</definedName>
    <definedName name="ZAP">'[1]Osn-Pod'!#REF!</definedName>
    <definedName name="ŽUPANIJA" localSheetId="2">#REF!</definedName>
    <definedName name="ŽUPANIJA" localSheetId="0">#REF!</definedName>
    <definedName name="ŽUPANIJA" localSheetId="1">#REF!</definedName>
    <definedName name="ŽUPANIJA">#REF!</definedName>
  </definedNames>
  <calcPr calcId="125725"/>
</workbook>
</file>

<file path=xl/calcChain.xml><?xml version="1.0" encoding="utf-8"?>
<calcChain xmlns="http://schemas.openxmlformats.org/spreadsheetml/2006/main">
  <c r="L136" i="3"/>
  <c r="L131"/>
  <c r="L126"/>
  <c r="L116"/>
  <c r="L111"/>
  <c r="L91"/>
  <c r="E161"/>
  <c r="E55"/>
  <c r="I35"/>
  <c r="I34"/>
  <c r="I30"/>
  <c r="I28"/>
  <c r="I27"/>
  <c r="I26"/>
  <c r="I24"/>
  <c r="I22"/>
  <c r="I21"/>
  <c r="T5"/>
  <c r="G5"/>
  <c r="G4"/>
  <c r="T2"/>
  <c r="G2"/>
  <c r="L104" i="2"/>
  <c r="E161"/>
  <c r="E55"/>
  <c r="I35"/>
  <c r="I34"/>
  <c r="I30"/>
  <c r="I28"/>
  <c r="I27"/>
  <c r="I26"/>
  <c r="I24"/>
  <c r="I22"/>
  <c r="I21"/>
  <c r="T5"/>
  <c r="G5"/>
  <c r="G4"/>
  <c r="T2"/>
  <c r="G2"/>
  <c r="L104" i="1" l="1"/>
  <c r="G2"/>
  <c r="T2"/>
  <c r="G4"/>
  <c r="G5"/>
  <c r="T5"/>
  <c r="I21"/>
  <c r="I22"/>
  <c r="I24"/>
  <c r="I26"/>
  <c r="I27"/>
  <c r="I28"/>
  <c r="I30"/>
  <c r="I34"/>
  <c r="I35"/>
  <c r="E55"/>
  <c r="L104" i="3" l="1"/>
</calcChain>
</file>

<file path=xl/sharedStrings.xml><?xml version="1.0" encoding="utf-8"?>
<sst xmlns="http://schemas.openxmlformats.org/spreadsheetml/2006/main" count="295" uniqueCount="92">
  <si>
    <t>SVEUKUPNO S PDV-om:</t>
  </si>
  <si>
    <t>PDV 25%</t>
  </si>
  <si>
    <t>UKUPNO:</t>
  </si>
  <si>
    <t>04.</t>
  </si>
  <si>
    <t>KOLNIČKA KONSTRUKCIJA</t>
  </si>
  <si>
    <t>03.</t>
  </si>
  <si>
    <t>ZEMLJANI RADOVI</t>
  </si>
  <si>
    <t>02.</t>
  </si>
  <si>
    <t>PRIPREMNI RADOVI</t>
  </si>
  <si>
    <t>01.</t>
  </si>
  <si>
    <t>REKAPITULACIJA:</t>
  </si>
  <si>
    <t>kom</t>
  </si>
  <si>
    <t xml:space="preserve"> - Davanje recepture i dokaz radnog sastava za asfaltne slojeve</t>
  </si>
  <si>
    <t xml:space="preserve"> - Ispitivanje modula stišljivosti Ms tamponskog sloja na svakih 500m2</t>
  </si>
  <si>
    <t>Troškovi ispitivanja materijala, uzimanja uzorka, laboratorijska obrada sa izdvajanjem atesta, te ispitivanje svih ugrađenih slojeva nasipa i kolničke konstrukcije. Atesti za sve ugrađene materijale i elemente te izvještaji o kontrolnim ispitivanjima Ispitivanja se vrše u slijedećem obimu:</t>
  </si>
  <si>
    <t>TROŠKOVI ISPITIVANJA</t>
  </si>
  <si>
    <t>UKUPNO :</t>
  </si>
  <si>
    <t>TEKUĆA ISPITIVANJA I TROŠKOVI IZVEDBE</t>
  </si>
  <si>
    <r>
      <t>m</t>
    </r>
    <r>
      <rPr>
        <vertAlign val="superscript"/>
        <sz val="9"/>
        <rFont val="Arial CE"/>
        <charset val="238"/>
      </rPr>
      <t>1</t>
    </r>
  </si>
  <si>
    <t>Obračun radova:</t>
  </si>
  <si>
    <t>2.</t>
  </si>
  <si>
    <t>3.</t>
  </si>
  <si>
    <r>
      <t>m</t>
    </r>
    <r>
      <rPr>
        <vertAlign val="superscript"/>
        <sz val="9"/>
        <rFont val="Arial CE"/>
        <charset val="238"/>
      </rPr>
      <t>3</t>
    </r>
  </si>
  <si>
    <t>RUBNJACI</t>
  </si>
  <si>
    <t>m²</t>
  </si>
  <si>
    <t>Rad se mjeri u četvornim metrima izrađenog asfaltnog sloja.</t>
  </si>
  <si>
    <t>m³</t>
  </si>
  <si>
    <t>U cijenu je uključena dobava kamenih prirodnih ili drobljenih zrnatih materijala kakvoće i granulometrije prema zahtjevima projekta i OTU, utovar, prijevoz, i ugradba (strojno razastiranje, planiranje i zbijanje do traženog modula stišljivosti ili stupnja zbijenosti) na uređenu i preuzetu podlogu.</t>
  </si>
  <si>
    <t>Prema OTU 5-01</t>
  </si>
  <si>
    <t>NOSIVI SLOJ OD DROBLJENOG KAMENOG MATERIJALA</t>
  </si>
  <si>
    <t>Rad se mjeri u kubičnim metrima stvarno ugrađenog materijala u zbijenom stanju.</t>
  </si>
  <si>
    <t>Iskop u materijalu kategorije “C”</t>
  </si>
  <si>
    <t>Rad se mjeri u kubičnim metrima stvarno iskopanog materijala, mjereno u sraslom stanju.</t>
  </si>
  <si>
    <t>Prema OTU 2-02.3</t>
  </si>
  <si>
    <t>Strojni iskopi tla prema odredbama projekta s utovarom u prijevozno sredstvo, u materijalu kategorije “C”, u trasi (usjek ili zasjek). U stavku je uključen utovar i prijevoz na privremenu ili trajnu deponiju, pronalazak deponije i svi eventualni troškovi deponiranja.</t>
  </si>
  <si>
    <t>STROJNI ISKOPI</t>
  </si>
  <si>
    <t>Rad se mjeri u kubičnim metrima stvarno iskopanog tla, a plaća po ugovorenim jediničnim cijenama koje uključuju iskop, transport na deponiju s razastiranjem i planiranjem</t>
  </si>
  <si>
    <t>Obračun radova :</t>
  </si>
  <si>
    <t>U stavku je uključen utovar i prijevoz na deponiju, pronalazak deponije i svi troškovi deponiranja.</t>
  </si>
  <si>
    <t>Strojni površinski iskop humusa u debljini 20 cm, ili iznimno stvarne debljine prema uputama nadzornog inženjera, s prebacivanjem (guranjem ili utovarom i prijevozom), razastiranjem i planiranjem iskopanog humusa na privremenom ili stalnom odlagalištu, na prosječnoj udaljenosti preko 500m.</t>
  </si>
  <si>
    <t>Prema OTU 2-01</t>
  </si>
  <si>
    <t>ISKOP POVRŠINSKOG SLOJA TLA I HUMUSA</t>
  </si>
  <si>
    <t>Rad se mjeri po metru kvadratnom prometnih površina u skladu s projektom.</t>
  </si>
  <si>
    <t>Sva geodetska mjerenja kojima se podaci iz projekta prenose na teren ili s terena u projekte, za cijelo vrijeme građenja, odnosno do predaje radova investitoru, a mjeri se i plaća po metru trase i priključnih cesta.</t>
  </si>
  <si>
    <t>Prema OTU 1-02-1</t>
  </si>
  <si>
    <t>ISKOLČAVANJE TRASA I OBJEKATA</t>
  </si>
  <si>
    <t>1.</t>
  </si>
  <si>
    <t xml:space="preserve">Po završenom (isplaniranom i nabijenom) sloju kamena, polaže se sloj bitumeniziranog nosivog habajućeg sloja debljine 6 cm, koji se ugrađuje u jednom sloju. Način izrade ovog sloja po vrućem postupku mora u pogledu sastava mješavine, veziva, kvalitete i kontrole, u svemu odgovarati  HRN U.E9.021. </t>
  </si>
  <si>
    <r>
      <t>ASFALTERSKI RADOVI</t>
    </r>
    <r>
      <rPr>
        <sz val="9"/>
        <rFont val="Arial CE"/>
        <charset val="238"/>
      </rPr>
      <t xml:space="preserve">
Na isplaniranu i sabijenu posteljicu polaže se sloj tucanika, kao donji nosivi sloj. Debljina ovog sloja iznosi 25 cm, a valja se u slojevima od 10 cm. Svaki se sloj zbija vibracijskim strojevima. Završni sloj mora prilikom ispitivanja imati minimalni modul stišljivosti Me = 25 N/mm2.
Prije upotrebe, materijal se mora laboratorijski ispitati. Ne smije sadržavati organske primjese, niti finih čestica manjih od 0,2 mm više od 3 % (Casagrandeov kriterij). Poslije sabijanja svih slojeva, gornja površina se na projektirani profil izravnava statičkim valjkom. Sve u vezi kvalitete ovog sloja treba biti u skladu sa HRN U.E9.020.
</t>
    </r>
  </si>
  <si>
    <t>Armatura mora biti dobro očišćena od hrđe, blata, kreča i ostalih nečistoća, a rezana i savijana točno po detaljima. Nikakvo betoniranje nesmije početi prije nego odgovorno lice pregleda armaturu. Za vrijeme betoniranja mora ostati u predviđenom položaju, a po cijeloj dužini i opsegu mora biti obuhvaćena betonom. Za visokokvalitetne betone (MB &gt; 30) obvezno primjeniti recepturu i granulometrijski sastav specijalizirane ustanove.
Zbijanje betona vršiti pervibratorima, tako da ne dođe do stvaranja segregacionih gnijezda.</t>
  </si>
  <si>
    <t xml:space="preserve">Sva oplata za betonske radove mora biti točno i precizno izrađena prema planovima oplate i ostalim detaljima. Ispravnost horizontalnog i vertikalnog položaja oplate moraju, od strane izvođača, biti provjerene geodetskim instrumentima. Skidanje oplate može se izvesti samo po odobrenju odgovornog lica. Podupirače oplate postaviti u dovoljnom broju, kako bi ista mogla podnijeti teret i uvjete ugradnje, bez slijeganja i izvijanja u bilo kojem smjeru.
Drvena građa korištena za oplatu mora odgovarati  detaljima  planova  oplate. Sve potrebne elemente oplate proračunava i definira izvođač betonskih radova. Potrebna skela za betonske grede ne plaća se posebno, već je uračunata u cijenu betona. Krojenje oplate i podupirača, kao i izradu skele mora vršiti stručno lice.
Sve armiranobetonske  konstrukcije koje ostaju vidljive, u slučaju oštećenja, moraju biti zakrpane i pačokirane.
</t>
  </si>
  <si>
    <r>
      <t xml:space="preserve">BETONSKI I ARMIRANONETONSKI RADOVI
</t>
    </r>
    <r>
      <rPr>
        <sz val="9"/>
        <rFont val="Arial CE"/>
        <family val="2"/>
        <charset val="238"/>
      </rPr>
      <t xml:space="preserve">
Kod izvođenja, treba se pridržavati armaturnih nacrta, statičkog računa i pravila struke. Cement korišten za izradu betona mora biti svjež i propisno skladišten.   
Šljunak za spravljanje betona mora biti sasvim čist od gline ili mulja, a granuliran prma standardu za propisanu marku betona.
Po završenom betoniranju, u slučaju velikih vrućina, beton treba pokriti i održavati u vlažnom stanju najmanje sedam dana - polijevanjem vodom (koje mora biti često ako je konstrukcija izložena suncu). 
</t>
    </r>
  </si>
  <si>
    <r>
      <t>Prekopavanja ne smije biti i ako izvođač iskopa dublje nego je predviđeno ili loše izravna dno, dužan je loše sravljeni dio popuniti nabijenim betonom  MB - 10. Izrada temelja propusta ne smije otpočeti prije nego Investitorov  predstavnik ne pregleda i primi iskope.
Nakon iskolčenja objekta, a prije  početka radova, izvođač je dužan o svom trošku, detaljno snimiti teren, a podatke unijeti u građevinsku knjigu. Na isti način postupiti sa izmjerama dubina iskopa.
Obračun svih zemljanih radova vrši se po m</t>
    </r>
    <r>
      <rPr>
        <vertAlign val="superscript"/>
        <sz val="9"/>
        <rFont val="Arial CE"/>
        <family val="2"/>
        <charset val="238"/>
      </rPr>
      <t>3</t>
    </r>
    <r>
      <rPr>
        <sz val="9"/>
        <rFont val="Arial CE"/>
        <family val="2"/>
        <charset val="238"/>
      </rPr>
      <t xml:space="preserve">  otkopanog samoniklog terena bez obzira na kategoriju.  </t>
    </r>
  </si>
  <si>
    <r>
      <t xml:space="preserve">ZEMLJANI RADOVI
</t>
    </r>
    <r>
      <rPr>
        <sz val="9"/>
        <rFont val="Arial CE"/>
        <family val="2"/>
        <charset val="238"/>
      </rPr>
      <t xml:space="preserve">Kod izvođenja, treba se pridržavati nacrta, statičkog računa i stručnog nalaza o ispitivanju tla. U koliko bi se prilikom iskopa ustanovilo odstupanje od predviđene nosivosti tla, izvođač radova dužan je odmah o tome izvjestiti Investitora, radi poduzimanja  potrebnih mjera za eventualne promjene dimenzija ili dubine iskopa tla.
U jediničnim cijenama zemljanih i ostalih radova, uključeni su i svi potrebni pripremni radovi, kao i sva otežanja pri izvođenju (podupiranje, crpljenje podzemne i oborinske vode i sl.), pa se ne mogu posebno zaračunavati.
Kopanje pjeskovitog terena podrazumjeva se kao rad u tlu II i III kategorije. Svaku štetu koju izvođač izazove svojim nestručnim radom, nepodupiranjem ugroženih djelova, ili iz bilo kojeg drugog razloga proizvedenog njegovom krivicom, dužan je sam snositi i o svom trošku dovesti u red.
</t>
    </r>
  </si>
  <si>
    <r>
      <t xml:space="preserve">PRIPREMNI RADOVI
</t>
    </r>
    <r>
      <rPr>
        <sz val="9"/>
        <rFont val="Arial CE"/>
        <family val="2"/>
        <charset val="238"/>
      </rPr>
      <t xml:space="preserve">Odnose se na pripremu terena za neometano izvođenje ostalih radova. Poglavito se odnose na označavanje postojećih podzemnih instalacija, čija eventualna oštećenja nastala kao poslijedica nepažnje, izvođač ima otkloniti o vlastitom trošku.
Za izrazito nagnut ili neravan teren, prije početka  radova, izvođač je obvezan izraditi geodetski snimak za dokaz količina izvedenih radova. </t>
    </r>
  </si>
  <si>
    <t>Obračun se vrši po troškovnik - ponudi. Za obračun  izvršenih  radova Investitoru, izvođač je dužan voditi građevinsku knjigu (uredno i ažurno). Ukoliko troškovnik nije dovoljno jasan, mjerodavan će biti naputak nadzornog organa i projektanta. Samo izvedeni  radovi upisani u građvinski dnevnik, a potpisani od nadzornog inženjera i izvođača, mogu biti situirani. Troškovnikom navedene količine mogu se mjenjati  po stvarnoj potrebi uz suglasnost nadzornog inženjera i Investitora. Isto tako nadzorni inženjer i projektant mogu pojedine stavke ukinuti, ako se pokaže da su  funkcionalno nepotrebne.
Za radove koji nisu bili predviđeni troškovnikom, a potrebno ih je izvesti, izvođač treba  prije izvedbe izraditi analizu cijena, te podnijeti nadzornom inženjeru i Investitoru na odobrenje.</t>
  </si>
  <si>
    <t xml:space="preserve">Izvođač je obavezan pridržavati se propisanih HTZ mjera i PPZ-a i o tome stalno voditi računa, upoznavati radnike i preventivno djelovati. Svi radnici koji rade  na gradilištu, obavezni su pridržavati se zaštitnih  mjera i reda koji je propisao Investitor. Nije dopušteno kretanje u prostorijama u kojima se radovi ne izvode ili su zauzete po Investitoru. Izvođač je odgovoran za nastale štete bilo na objektu koji se gradi ili  susjednim  objektima, ako su je prouzročili njegovi radnici ili njegovi podizvoditelji. 
Izvođač mora omogućiti nesmetan promet za prilaz objektu i neometan rad  drugim izvođačima. Zajedno s nadzornim inženjerom, prije početka radova treba pregledati površine za uskladištenje materijala.
Radove koje nadzorni inženjer ili projektant odbiju radi neispravne izvedbe, neće se preuzeti ni priznati.
</t>
  </si>
  <si>
    <t xml:space="preserve">Povećanje cijena za rad pod nepovoljnim klimatskim uvjetima neće se uzimati u obzir, nego treba biti obuhvaćeno jediničnom cijenom. Jedino u slučaju da Investitor  inzistira  da se radovi unatoč nepovoljnim uvjetima, a što po terminu izvođenja i završetka radova nije bilo predviđeno, priznat će se dodatna cijena. 
U cijeni materijala trebaju biti uključeni svi troškovi transporta, utovar, istovar, doprema na gradilište ili skladište, kao i davanje potrebnog broja uzoraka za ispitivanje pojedinih vrsta materijala, te pribavljanje svih potrebnih atesta. 
Faktorom su obuhvaćeni svi režijski radni sati, izrada pomoćnih objekata, njihova demontaža, čišćenje kao i dovođenje površina koje je izvoditelj koristio u prethodno stanje (prije otvaranja gradilišta). 
</t>
  </si>
  <si>
    <r>
      <rPr>
        <b/>
        <sz val="9"/>
        <color theme="1"/>
        <rFont val="Arial"/>
        <family val="2"/>
        <charset val="238"/>
      </rPr>
      <t>OPĆI   UVJETI</t>
    </r>
    <r>
      <rPr>
        <sz val="9"/>
        <color theme="1"/>
        <rFont val="Arial"/>
        <family val="2"/>
        <charset val="238"/>
      </rPr>
      <t xml:space="preserve">
Opći i posebni uvjeti su sastavni dio troškovnika. Ako bi došlo do razlike između podataka u nacrtima i podataka u troškovniku bilo po opisu, bilo u količini, mjerodavni su podaci iz nacrta odnosno statičkog  računa. Sve  eventualne  nejasnoće, izvođač treba prije podnošenja ponude razjasniti s projektantom ili Investitorom i provjeriti vlastitim izvidom na terenu, jer se naknadne primjedbe neće uvažiti. Sve stavke ponude obuhvaćaju u jediničnim cjenama sav rad, sav materijal i kompletan faktor, tj. troškove, obaveze i zaradu izvođača.  Rad uključuje sve pripremne i završne radove i untarnji transport cjelokupnog materijala. Uključena je zaštita gotovih djelova objekata od štetnih utjecaja klime. Obuhvaćene su sve potrebne skele (osim posebno predviđenih troškovnikom), prilazni mostovi, razupore, podgrade i podesti za prebacivanje materijala na na viši nivo. 
</t>
    </r>
  </si>
  <si>
    <t>U Slavonskom Brodu,</t>
  </si>
  <si>
    <t>LOKACIJA :</t>
  </si>
  <si>
    <t/>
  </si>
  <si>
    <t>GRAĐEVINA :</t>
  </si>
  <si>
    <t>INVESTITOR :</t>
  </si>
  <si>
    <t>BROJ PROJEKTA :</t>
  </si>
  <si>
    <t>PROJEKT :</t>
  </si>
  <si>
    <t xml:space="preserve"> Z.O.P.</t>
  </si>
  <si>
    <t xml:space="preserve"> BROJ  LISTA  :</t>
  </si>
  <si>
    <t xml:space="preserve"> GRAĐEVINA  :</t>
  </si>
  <si>
    <t xml:space="preserve"> BROJ  PROJEKTA  :</t>
  </si>
  <si>
    <t xml:space="preserve"> INVESTITOR  :</t>
  </si>
  <si>
    <t>ZATRPAVANJE MATERIJALOM IZ ISKOPA</t>
  </si>
  <si>
    <t>Zatrpavanje usjeka nakon izrade pješačke staze materijalom iz iskopa i humusom uz zbijanje.</t>
  </si>
  <si>
    <t>Strojna izrada nosivog  sloja od zrnatog kamenog materijala veličine zrna od 31,5 mm do 64,00 mm bez veziva, u debljini prema projektu.  Traženi modul stišljivosti Ms=25 MPa.</t>
  </si>
  <si>
    <t>Rad se mjeri u kubičnim metrima ugrađenog materijala u zbijenom stanju. Izravnavajući sloj debljine 5 cm od zrnatog kamenog materijala krupnoće od 8 do 16mm i od 0 do 4mm</t>
  </si>
  <si>
    <t>BITUMENIZIRANI NOSIVO HABAJUĆI SLOJ (BNHS)</t>
  </si>
  <si>
    <t>Stavka obuhvaća nabavu i ugradnju bitumeniziranog nosivo habajućeg sloja BNHS 16 debljine 6 cm  za prometne površine.</t>
  </si>
  <si>
    <t>Stavka obuhvaća nabavu i ugradnju betonskog rubnjaka  8/14 cm na prethodno izvedenu podlogu od svježeg betona C12/15 (MB15) prema detalju iz projekta.
Beton ugrađenog rubnjaka mora biti klase C 40/45 (MB 45) – v/c faktor ispod 0,45, otporan na smrzavanje i soli za odmrzavanje.</t>
  </si>
  <si>
    <t>- metar dužni rubnjaka 8/14 cm</t>
  </si>
  <si>
    <t>TROŠKOVNIK - TRASA A</t>
  </si>
  <si>
    <t>TROŠKOVNIK - TRASA B</t>
  </si>
  <si>
    <t xml:space="preserve">TROŠKOVNIK </t>
  </si>
  <si>
    <t>4.</t>
  </si>
  <si>
    <t>BETONSKI RADOVI</t>
  </si>
  <si>
    <t>Betoniranje pješačke staze debljine 12 cm betonom C25/30 s aditivima protiv soli i mržnjenja, te armirano mrežom Q-188 (6x6x15) u drugoj trećini ploče.</t>
  </si>
  <si>
    <t>beton C25/30:</t>
  </si>
  <si>
    <r>
      <t xml:space="preserve">armatura </t>
    </r>
    <r>
      <rPr>
        <sz val="9"/>
        <rFont val="Calibri"/>
        <family val="2"/>
        <charset val="238"/>
      </rPr>
      <t>Q</t>
    </r>
    <r>
      <rPr>
        <sz val="9"/>
        <rFont val="Arial CE"/>
        <family val="2"/>
        <charset val="238"/>
      </rPr>
      <t>-188 (6x6x15)=&gt; 40 kom</t>
    </r>
  </si>
  <si>
    <r>
      <t xml:space="preserve">jahači </t>
    </r>
    <r>
      <rPr>
        <sz val="9"/>
        <rFont val="Calibri"/>
        <family val="2"/>
        <charset val="238"/>
      </rPr>
      <t>Φ</t>
    </r>
    <r>
      <rPr>
        <sz val="9"/>
        <rFont val="Arial CE"/>
        <family val="2"/>
        <charset val="238"/>
      </rPr>
      <t>8 =&gt; 400 kom</t>
    </r>
  </si>
  <si>
    <t>oplata:</t>
  </si>
  <si>
    <t>Prorezivanje dilatacija betona.</t>
  </si>
  <si>
    <t>kg</t>
  </si>
  <si>
    <t>mᶦ</t>
  </si>
</sst>
</file>

<file path=xl/styles.xml><?xml version="1.0" encoding="utf-8"?>
<styleSheet xmlns="http://schemas.openxmlformats.org/spreadsheetml/2006/main">
  <numFmts count="5">
    <numFmt numFmtId="164" formatCode="#,##0.00\ &quot;kn&quot;"/>
    <numFmt numFmtId="165" formatCode="#,##0&quot;.&quot;;"/>
    <numFmt numFmtId="166" formatCode="#,##0\ &quot;kn&quot;"/>
    <numFmt numFmtId="167" formatCode="0.0"/>
    <numFmt numFmtId="168" formatCode="0.000"/>
  </numFmts>
  <fonts count="50">
    <font>
      <sz val="8"/>
      <name val="Arial CE"/>
    </font>
    <font>
      <sz val="8"/>
      <name val="Arial CE"/>
    </font>
    <font>
      <sz val="10"/>
      <name val="Arial CE"/>
      <charset val="238"/>
    </font>
    <font>
      <sz val="11"/>
      <color theme="1"/>
      <name val="Arial"/>
      <family val="2"/>
      <charset val="238"/>
    </font>
    <font>
      <b/>
      <sz val="11"/>
      <color theme="1"/>
      <name val="Arial"/>
      <family val="2"/>
      <charset val="238"/>
    </font>
    <font>
      <b/>
      <u/>
      <sz val="11"/>
      <color theme="1"/>
      <name val="Arial"/>
      <family val="2"/>
      <charset val="238"/>
    </font>
    <font>
      <sz val="9"/>
      <name val="Arial CE"/>
      <family val="2"/>
      <charset val="238"/>
    </font>
    <font>
      <b/>
      <sz val="9"/>
      <name val="Arial CE"/>
      <charset val="238"/>
    </font>
    <font>
      <sz val="9"/>
      <name val="Arial CE"/>
      <charset val="238"/>
    </font>
    <font>
      <b/>
      <sz val="9"/>
      <name val="Arial"/>
      <family val="2"/>
    </font>
    <font>
      <sz val="8"/>
      <name val="Arial CE"/>
      <family val="2"/>
      <charset val="238"/>
    </font>
    <font>
      <b/>
      <sz val="11"/>
      <name val="Arial CE"/>
      <charset val="238"/>
    </font>
    <font>
      <b/>
      <sz val="9"/>
      <name val="Arial CE"/>
      <family val="2"/>
      <charset val="238"/>
    </font>
    <font>
      <b/>
      <sz val="11"/>
      <name val="Arial CE"/>
      <family val="2"/>
      <charset val="238"/>
    </font>
    <font>
      <b/>
      <sz val="11"/>
      <name val="Arial"/>
      <family val="2"/>
    </font>
    <font>
      <vertAlign val="superscript"/>
      <sz val="9"/>
      <name val="Arial CE"/>
      <charset val="238"/>
    </font>
    <font>
      <sz val="8"/>
      <name val="Swis721 Cn BT"/>
      <family val="2"/>
      <charset val="238"/>
    </font>
    <font>
      <sz val="8"/>
      <name val="Arial CE"/>
      <charset val="238"/>
    </font>
    <font>
      <b/>
      <sz val="8"/>
      <name val="Swis721 Cn BT"/>
      <family val="2"/>
      <charset val="238"/>
    </font>
    <font>
      <vertAlign val="superscript"/>
      <sz val="9"/>
      <name val="Arial CE"/>
      <family val="2"/>
      <charset val="238"/>
    </font>
    <font>
      <sz val="9"/>
      <color theme="1"/>
      <name val="Arial"/>
      <family val="2"/>
      <charset val="238"/>
    </font>
    <font>
      <b/>
      <sz val="9"/>
      <color theme="1"/>
      <name val="Arial"/>
      <family val="2"/>
      <charset val="238"/>
    </font>
    <font>
      <b/>
      <sz val="10"/>
      <name val="Arial CE"/>
      <family val="2"/>
      <charset val="238"/>
    </font>
    <font>
      <sz val="8"/>
      <name val="Symbol"/>
      <family val="1"/>
      <charset val="2"/>
    </font>
    <font>
      <b/>
      <u/>
      <sz val="8"/>
      <name val="Arial CE"/>
      <family val="2"/>
      <charset val="238"/>
    </font>
    <font>
      <sz val="7"/>
      <name val="Arial CE"/>
      <family val="2"/>
      <charset val="238"/>
    </font>
    <font>
      <sz val="5"/>
      <name val="Arial CE"/>
      <family val="2"/>
      <charset val="238"/>
    </font>
    <font>
      <sz val="7"/>
      <name val="Arial CE"/>
    </font>
    <font>
      <b/>
      <sz val="28"/>
      <color indexed="54"/>
      <name val="Comic Sans MS"/>
      <family val="4"/>
      <charset val="238"/>
    </font>
    <font>
      <b/>
      <sz val="7"/>
      <name val="Arial CE"/>
      <family val="2"/>
      <charset val="238"/>
    </font>
    <font>
      <b/>
      <sz val="12"/>
      <name val="Arial CE"/>
      <family val="2"/>
      <charset val="238"/>
    </font>
    <font>
      <sz val="11"/>
      <color indexed="8"/>
      <name val="Calibri"/>
      <family val="2"/>
      <charset val="238"/>
    </font>
    <font>
      <sz val="11"/>
      <color indexed="9"/>
      <name val="Calibri"/>
      <family val="2"/>
      <charset val="238"/>
    </font>
    <font>
      <sz val="8"/>
      <name val="Arial CE"/>
      <family val="2"/>
    </font>
    <font>
      <sz val="11"/>
      <color indexed="17"/>
      <name val="Calibri"/>
      <family val="2"/>
      <charset val="238"/>
    </font>
    <font>
      <b/>
      <sz val="11"/>
      <color indexed="63"/>
      <name val="Calibri"/>
      <family val="2"/>
      <charset val="238"/>
    </font>
    <font>
      <b/>
      <sz val="11"/>
      <color indexed="52"/>
      <name val="Calibri"/>
      <family val="2"/>
      <charset val="238"/>
    </font>
    <font>
      <sz val="11"/>
      <color indexed="20"/>
      <name val="Calibri"/>
      <family val="2"/>
      <charset val="238"/>
    </font>
    <font>
      <b/>
      <sz val="18"/>
      <color indexed="62"/>
      <name val="Cambria"/>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60"/>
      <name val="Calibri"/>
      <family val="2"/>
      <charset val="238"/>
    </font>
    <font>
      <sz val="11"/>
      <color indexed="52"/>
      <name val="Calibri"/>
      <family val="2"/>
      <charset val="238"/>
    </font>
    <font>
      <b/>
      <sz val="11"/>
      <color indexed="9"/>
      <name val="Calibri"/>
      <family val="2"/>
      <charset val="238"/>
    </font>
    <font>
      <i/>
      <sz val="11"/>
      <color indexed="23"/>
      <name val="Calibri"/>
      <family val="2"/>
      <charset val="238"/>
    </font>
    <font>
      <sz val="11"/>
      <color indexed="10"/>
      <name val="Calibri"/>
      <family val="2"/>
      <charset val="238"/>
    </font>
    <font>
      <b/>
      <sz val="11"/>
      <color indexed="8"/>
      <name val="Calibri"/>
      <family val="2"/>
      <charset val="238"/>
    </font>
    <font>
      <sz val="11"/>
      <color indexed="62"/>
      <name val="Calibri"/>
      <family val="2"/>
      <charset val="238"/>
    </font>
    <font>
      <sz val="9"/>
      <name val="Calibri"/>
      <family val="2"/>
      <charset val="238"/>
    </font>
  </fonts>
  <fills count="20">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22"/>
      </patternFill>
    </fill>
    <fill>
      <patternFill patternType="solid">
        <fgColor indexed="44"/>
      </patternFill>
    </fill>
    <fill>
      <patternFill patternType="solid">
        <fgColor indexed="49"/>
      </patternFill>
    </fill>
    <fill>
      <patternFill patternType="solid">
        <fgColor indexed="4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s>
  <borders count="18">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s>
  <cellStyleXfs count="44">
    <xf numFmtId="0" fontId="0" fillId="0" borderId="0"/>
    <xf numFmtId="0" fontId="1" fillId="0" borderId="0"/>
    <xf numFmtId="0" fontId="1" fillId="0" borderId="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4" borderId="0" applyNumberFormat="0" applyBorder="0" applyAlignment="0" applyProtection="0"/>
    <xf numFmtId="0" fontId="31" fillId="7"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5" borderId="0" applyNumberFormat="0" applyBorder="0" applyAlignment="0" applyProtection="0"/>
    <xf numFmtId="0" fontId="31" fillId="10" borderId="0" applyNumberFormat="0" applyBorder="0" applyAlignment="0" applyProtection="0"/>
    <xf numFmtId="0" fontId="32" fillId="12"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2" borderId="0" applyNumberFormat="0" applyBorder="0" applyAlignment="0" applyProtection="0"/>
    <xf numFmtId="0" fontId="32" fillId="5" borderId="0" applyNumberFormat="0" applyBorder="0" applyAlignment="0" applyProtection="0"/>
    <xf numFmtId="0" fontId="33" fillId="6" borderId="9" applyNumberFormat="0" applyFont="0" applyAlignment="0" applyProtection="0"/>
    <xf numFmtId="0" fontId="34" fillId="13" borderId="0" applyNumberFormat="0" applyBorder="0" applyAlignment="0" applyProtection="0"/>
    <xf numFmtId="0" fontId="32" fillId="12"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2" borderId="0" applyNumberFormat="0" applyBorder="0" applyAlignment="0" applyProtection="0"/>
    <xf numFmtId="0" fontId="32" fillId="17" borderId="0" applyNumberFormat="0" applyBorder="0" applyAlignment="0" applyProtection="0"/>
    <xf numFmtId="0" fontId="35" fillId="4" borderId="10" applyNumberFormat="0" applyAlignment="0" applyProtection="0"/>
    <xf numFmtId="0" fontId="36" fillId="4" borderId="11" applyNumberFormat="0" applyAlignment="0" applyProtection="0"/>
    <xf numFmtId="0" fontId="37" fillId="18" borderId="0" applyNumberFormat="0" applyBorder="0" applyAlignment="0" applyProtection="0"/>
    <xf numFmtId="0" fontId="38" fillId="0" borderId="0" applyNumberFormat="0" applyFill="0" applyBorder="0" applyAlignment="0" applyProtection="0"/>
    <xf numFmtId="0" fontId="39" fillId="0" borderId="12" applyNumberFormat="0" applyFill="0" applyAlignment="0" applyProtection="0"/>
    <xf numFmtId="0" fontId="40" fillId="0" borderId="13" applyNumberFormat="0" applyFill="0" applyAlignment="0" applyProtection="0"/>
    <xf numFmtId="0" fontId="41" fillId="0" borderId="14" applyNumberFormat="0" applyFill="0" applyAlignment="0" applyProtection="0"/>
    <xf numFmtId="0" fontId="41" fillId="0" borderId="0" applyNumberFormat="0" applyFill="0" applyBorder="0" applyAlignment="0" applyProtection="0"/>
    <xf numFmtId="0" fontId="42" fillId="9" borderId="0" applyNumberFormat="0" applyBorder="0" applyAlignment="0" applyProtection="0"/>
    <xf numFmtId="0" fontId="43" fillId="0" borderId="15" applyNumberFormat="0" applyFill="0" applyAlignment="0" applyProtection="0"/>
    <xf numFmtId="0" fontId="44" fillId="19" borderId="16"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17" applyNumberFormat="0" applyFill="0" applyAlignment="0" applyProtection="0"/>
    <xf numFmtId="0" fontId="48" fillId="5" borderId="11" applyNumberFormat="0" applyAlignment="0" applyProtection="0"/>
  </cellStyleXfs>
  <cellXfs count="140">
    <xf numFmtId="0" fontId="0" fillId="0" borderId="0" xfId="0"/>
    <xf numFmtId="0" fontId="0" fillId="0" borderId="0" xfId="0" applyAlignment="1">
      <alignment horizontal="right"/>
    </xf>
    <xf numFmtId="0" fontId="2" fillId="0" borderId="0" xfId="0" applyFont="1" applyAlignment="1">
      <alignment horizontal="right"/>
    </xf>
    <xf numFmtId="0" fontId="2" fillId="0" borderId="0" xfId="0" applyFont="1"/>
    <xf numFmtId="0" fontId="3" fillId="0" borderId="0" xfId="0" applyFont="1"/>
    <xf numFmtId="0" fontId="4" fillId="0" borderId="0" xfId="0" applyFont="1"/>
    <xf numFmtId="0" fontId="4" fillId="0" borderId="1" xfId="0" applyFont="1" applyBorder="1"/>
    <xf numFmtId="0" fontId="5" fillId="0" borderId="0" xfId="0" applyFont="1"/>
    <xf numFmtId="0" fontId="6" fillId="0" borderId="0" xfId="0" applyFont="1"/>
    <xf numFmtId="0" fontId="8" fillId="0" borderId="0" xfId="0" applyFont="1" applyAlignment="1">
      <alignment horizontal="center"/>
    </xf>
    <xf numFmtId="165" fontId="9" fillId="0" borderId="0" xfId="0" applyNumberFormat="1" applyFont="1" applyAlignment="1">
      <alignment horizontal="center" vertical="top"/>
    </xf>
    <xf numFmtId="165" fontId="9" fillId="0" borderId="0" xfId="0" applyNumberFormat="1" applyFont="1" applyAlignment="1">
      <alignment vertical="top"/>
    </xf>
    <xf numFmtId="0" fontId="1" fillId="0" borderId="0" xfId="1"/>
    <xf numFmtId="0" fontId="1" fillId="0" borderId="0" xfId="1" applyAlignment="1">
      <alignment horizontal="right"/>
    </xf>
    <xf numFmtId="0" fontId="1" fillId="0" borderId="0" xfId="1" applyAlignment="1">
      <alignment horizontal="center"/>
    </xf>
    <xf numFmtId="4" fontId="6" fillId="0" borderId="0" xfId="1" applyNumberFormat="1" applyFont="1" applyAlignment="1">
      <alignment horizontal="center"/>
    </xf>
    <xf numFmtId="0" fontId="1" fillId="0" borderId="0" xfId="1" applyAlignment="1">
      <alignment horizontal="right" vertical="top"/>
    </xf>
    <xf numFmtId="0" fontId="10" fillId="0" borderId="0" xfId="0" applyFont="1"/>
    <xf numFmtId="0" fontId="11" fillId="2" borderId="0" xfId="0" applyFont="1" applyFill="1" applyBorder="1" applyAlignment="1">
      <alignment horizontal="right"/>
    </xf>
    <xf numFmtId="4" fontId="6" fillId="2" borderId="0" xfId="0" applyNumberFormat="1" applyFont="1" applyFill="1" applyBorder="1"/>
    <xf numFmtId="0" fontId="10" fillId="2" borderId="0" xfId="0" applyFont="1" applyFill="1" applyBorder="1"/>
    <xf numFmtId="0" fontId="12" fillId="2" borderId="0" xfId="0" applyFont="1" applyFill="1" applyBorder="1"/>
    <xf numFmtId="0" fontId="6" fillId="2" borderId="0" xfId="0" applyFont="1" applyFill="1" applyBorder="1"/>
    <xf numFmtId="0" fontId="6" fillId="2" borderId="0" xfId="0" applyFont="1" applyFill="1" applyBorder="1" applyAlignment="1">
      <alignment horizontal="left"/>
    </xf>
    <xf numFmtId="0" fontId="13" fillId="2" borderId="0" xfId="0" applyFont="1" applyFill="1" applyBorder="1"/>
    <xf numFmtId="1" fontId="6" fillId="0" borderId="0" xfId="0" applyNumberFormat="1" applyFont="1"/>
    <xf numFmtId="0" fontId="10" fillId="0" borderId="0" xfId="0" applyFont="1" applyAlignment="1">
      <alignment horizontal="right"/>
    </xf>
    <xf numFmtId="0" fontId="10" fillId="0" borderId="0" xfId="0" applyFont="1" applyAlignment="1">
      <alignment horizontal="center"/>
    </xf>
    <xf numFmtId="4" fontId="6" fillId="0" borderId="0" xfId="0" applyNumberFormat="1" applyFont="1" applyAlignment="1">
      <alignment horizontal="center"/>
    </xf>
    <xf numFmtId="0" fontId="16" fillId="0" borderId="0" xfId="0" applyFont="1"/>
    <xf numFmtId="0" fontId="16" fillId="0" borderId="0" xfId="0" applyFont="1" applyAlignment="1">
      <alignment horizontal="right" vertical="top"/>
    </xf>
    <xf numFmtId="0" fontId="10" fillId="0" borderId="0" xfId="0" applyFont="1" applyFill="1" applyBorder="1"/>
    <xf numFmtId="4" fontId="6" fillId="0" borderId="0" xfId="0" applyNumberFormat="1" applyFont="1"/>
    <xf numFmtId="166" fontId="10" fillId="0" borderId="0" xfId="0" applyNumberFormat="1" applyFont="1" applyFill="1" applyBorder="1"/>
    <xf numFmtId="166" fontId="10" fillId="0" borderId="0" xfId="0" applyNumberFormat="1" applyFont="1" applyAlignment="1">
      <alignment horizontal="center"/>
    </xf>
    <xf numFmtId="0" fontId="17" fillId="0" borderId="0" xfId="0" applyFont="1" applyAlignment="1">
      <alignment horizontal="center"/>
    </xf>
    <xf numFmtId="4" fontId="8" fillId="0" borderId="0" xfId="0" applyNumberFormat="1" applyFont="1" applyAlignment="1">
      <alignment horizontal="center"/>
    </xf>
    <xf numFmtId="0" fontId="17" fillId="0" borderId="0" xfId="0" applyFont="1"/>
    <xf numFmtId="0" fontId="18" fillId="0" borderId="0" xfId="0" applyFont="1"/>
    <xf numFmtId="0" fontId="18" fillId="0" borderId="0" xfId="0" applyFont="1" applyAlignment="1">
      <alignment horizontal="right" vertical="top"/>
    </xf>
    <xf numFmtId="0" fontId="1" fillId="0" borderId="0" xfId="2"/>
    <xf numFmtId="0" fontId="6" fillId="0" borderId="0" xfId="0" applyFont="1" applyAlignment="1">
      <alignment horizontal="right"/>
    </xf>
    <xf numFmtId="167" fontId="0" fillId="0" borderId="0" xfId="0" applyNumberFormat="1"/>
    <xf numFmtId="0" fontId="6" fillId="0" borderId="0" xfId="0" applyFont="1" applyAlignment="1"/>
    <xf numFmtId="0" fontId="22" fillId="0" borderId="0" xfId="0" applyFont="1" applyAlignment="1">
      <alignment horizontal="left"/>
    </xf>
    <xf numFmtId="0" fontId="0" fillId="0" borderId="2" xfId="0" applyBorder="1"/>
    <xf numFmtId="0" fontId="0" fillId="0" borderId="0" xfId="0" applyBorder="1"/>
    <xf numFmtId="0" fontId="22" fillId="0" borderId="0" xfId="0" applyFont="1" applyAlignment="1">
      <alignment horizontal="left" vertical="top"/>
    </xf>
    <xf numFmtId="0" fontId="22" fillId="0" borderId="0" xfId="0" applyFont="1" applyAlignment="1"/>
    <xf numFmtId="0" fontId="23" fillId="0" borderId="0" xfId="0" applyFont="1" applyAlignment="1">
      <alignment horizontal="right"/>
    </xf>
    <xf numFmtId="0" fontId="23" fillId="0" borderId="0" xfId="0" applyFont="1"/>
    <xf numFmtId="0" fontId="0" fillId="0" borderId="0" xfId="0" applyFill="1" applyAlignment="1">
      <alignment horizontal="right"/>
    </xf>
    <xf numFmtId="0" fontId="24" fillId="0" borderId="0" xfId="0" applyFont="1"/>
    <xf numFmtId="168" fontId="0" fillId="0" borderId="0" xfId="0" applyNumberFormat="1"/>
    <xf numFmtId="168" fontId="0" fillId="0" borderId="0" xfId="0" applyNumberFormat="1" applyAlignment="1"/>
    <xf numFmtId="167" fontId="0" fillId="0" borderId="0" xfId="0" applyNumberFormat="1" applyBorder="1"/>
    <xf numFmtId="168" fontId="23" fillId="0" borderId="0" xfId="0" applyNumberFormat="1" applyFont="1" applyAlignment="1">
      <alignment horizontal="right"/>
    </xf>
    <xf numFmtId="0" fontId="13" fillId="3" borderId="0" xfId="0" applyFont="1" applyFill="1" applyAlignment="1">
      <alignment vertical="center"/>
    </xf>
    <xf numFmtId="0" fontId="0" fillId="3" borderId="0" xfId="0" applyFill="1"/>
    <xf numFmtId="0" fontId="25" fillId="0" borderId="3" xfId="0" applyFont="1" applyBorder="1" applyAlignment="1">
      <alignment horizontal="right"/>
    </xf>
    <xf numFmtId="0" fontId="1" fillId="0" borderId="1" xfId="0" applyFont="1" applyBorder="1"/>
    <xf numFmtId="0" fontId="26" fillId="0" borderId="4" xfId="0" applyFont="1" applyBorder="1" applyAlignment="1">
      <alignment vertical="center"/>
    </xf>
    <xf numFmtId="0" fontId="0" fillId="0" borderId="3" xfId="0" applyBorder="1"/>
    <xf numFmtId="0" fontId="0" fillId="0" borderId="1" xfId="0" applyBorder="1"/>
    <xf numFmtId="0" fontId="27" fillId="0" borderId="4" xfId="0" applyFont="1" applyBorder="1" applyAlignment="1">
      <alignment horizontal="left" vertical="center"/>
    </xf>
    <xf numFmtId="0" fontId="0" fillId="0" borderId="2" xfId="0" applyBorder="1" applyAlignment="1">
      <alignment horizontal="right"/>
    </xf>
    <xf numFmtId="0" fontId="26" fillId="0" borderId="0" xfId="0" applyFont="1" applyBorder="1" applyAlignment="1">
      <alignment vertical="center"/>
    </xf>
    <xf numFmtId="0" fontId="26" fillId="0" borderId="5" xfId="0" applyFont="1" applyBorder="1" applyAlignment="1">
      <alignment vertical="center"/>
    </xf>
    <xf numFmtId="0" fontId="29" fillId="0" borderId="2" xfId="0" applyFont="1" applyBorder="1" applyAlignment="1">
      <alignment horizontal="right"/>
    </xf>
    <xf numFmtId="0" fontId="29" fillId="0" borderId="0" xfId="0" applyFont="1" applyBorder="1"/>
    <xf numFmtId="0" fontId="29" fillId="0" borderId="5" xfId="0" applyFont="1" applyBorder="1" applyAlignment="1">
      <alignment horizontal="left" vertical="center"/>
    </xf>
    <xf numFmtId="0" fontId="0" fillId="0" borderId="6" xfId="0" applyBorder="1" applyAlignment="1">
      <alignment horizontal="right"/>
    </xf>
    <xf numFmtId="0" fontId="0" fillId="0" borderId="7" xfId="0" applyBorder="1"/>
    <xf numFmtId="0" fontId="26" fillId="0" borderId="7" xfId="0" applyFont="1" applyBorder="1" applyAlignment="1">
      <alignment vertical="center"/>
    </xf>
    <xf numFmtId="0" fontId="0" fillId="0" borderId="6" xfId="0" applyBorder="1"/>
    <xf numFmtId="0" fontId="26" fillId="0" borderId="8" xfId="0" applyFont="1" applyBorder="1" applyAlignment="1">
      <alignment vertical="center"/>
    </xf>
    <xf numFmtId="4" fontId="8" fillId="0" borderId="0" xfId="0" applyNumberFormat="1" applyFont="1" applyAlignment="1">
      <alignment horizontal="center"/>
    </xf>
    <xf numFmtId="0" fontId="0" fillId="0" borderId="0" xfId="0" applyAlignment="1">
      <alignment horizontal="center"/>
    </xf>
    <xf numFmtId="164" fontId="7" fillId="0" borderId="0" xfId="0" applyNumberFormat="1" applyFont="1" applyFill="1" applyBorder="1" applyAlignment="1">
      <alignment horizontal="right"/>
    </xf>
    <xf numFmtId="0" fontId="0" fillId="0" borderId="0" xfId="0" applyAlignment="1"/>
    <xf numFmtId="0" fontId="22" fillId="0" borderId="0" xfId="0" applyFont="1" applyAlignment="1">
      <alignment vertical="center" wrapText="1"/>
    </xf>
    <xf numFmtId="0" fontId="0" fillId="0" borderId="0" xfId="0" applyAlignment="1">
      <alignment vertical="center" wrapText="1"/>
    </xf>
    <xf numFmtId="0" fontId="28" fillId="0" borderId="8"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1" xfId="0" applyFont="1" applyFill="1" applyBorder="1" applyAlignment="1">
      <alignment horizontal="center" vertical="center"/>
    </xf>
    <xf numFmtId="0" fontId="30" fillId="0" borderId="7" xfId="0" applyFont="1" applyBorder="1" applyAlignment="1">
      <alignment horizontal="center"/>
    </xf>
    <xf numFmtId="0" fontId="30" fillId="0" borderId="6" xfId="0" applyFont="1" applyBorder="1" applyAlignment="1">
      <alignment horizontal="center"/>
    </xf>
    <xf numFmtId="0" fontId="30" fillId="0" borderId="0" xfId="0" applyFont="1" applyBorder="1" applyAlignment="1">
      <alignment horizontal="center"/>
    </xf>
    <xf numFmtId="0" fontId="30" fillId="0" borderId="2" xfId="0" applyFont="1" applyBorder="1" applyAlignment="1">
      <alignment horizont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0" fillId="0" borderId="0" xfId="0" applyBorder="1" applyAlignment="1">
      <alignment horizontal="center"/>
    </xf>
    <xf numFmtId="0" fontId="0" fillId="0" borderId="2" xfId="0" applyBorder="1" applyAlignment="1">
      <alignment horizontal="center"/>
    </xf>
    <xf numFmtId="0" fontId="27" fillId="0" borderId="5" xfId="0" applyFont="1" applyBorder="1" applyAlignment="1">
      <alignment horizontal="left" vertical="center" shrinkToFit="1"/>
    </xf>
    <xf numFmtId="0" fontId="0" fillId="0" borderId="0" xfId="0" applyAlignment="1">
      <alignment horizontal="left" vertical="center" shrinkToFit="1"/>
    </xf>
    <xf numFmtId="0" fontId="0" fillId="0" borderId="2" xfId="0" applyBorder="1" applyAlignment="1">
      <alignment horizontal="left" vertical="center" shrinkToFit="1"/>
    </xf>
    <xf numFmtId="0" fontId="26" fillId="0" borderId="1" xfId="0" applyFont="1" applyBorder="1" applyAlignment="1">
      <alignment horizontal="center" vertical="center"/>
    </xf>
    <xf numFmtId="0" fontId="26" fillId="0" borderId="3" xfId="0" applyFont="1" applyBorder="1" applyAlignment="1">
      <alignment horizontal="center" vertical="center"/>
    </xf>
    <xf numFmtId="0" fontId="20" fillId="0" borderId="0" xfId="0" applyFont="1" applyAlignment="1">
      <alignment horizontal="left" vertical="top" wrapText="1"/>
    </xf>
    <xf numFmtId="0" fontId="20" fillId="0" borderId="0" xfId="0" applyFont="1" applyAlignment="1">
      <alignment horizontal="left" vertical="top"/>
    </xf>
    <xf numFmtId="0" fontId="6" fillId="0" borderId="0" xfId="0" applyFont="1" applyAlignment="1">
      <alignment horizontal="left" vertical="top" wrapText="1"/>
    </xf>
    <xf numFmtId="0" fontId="12" fillId="0" borderId="0" xfId="0" applyFont="1" applyAlignment="1">
      <alignment horizontal="left" vertical="top" wrapText="1"/>
    </xf>
    <xf numFmtId="4" fontId="8" fillId="0" borderId="0" xfId="0" applyNumberFormat="1" applyFont="1" applyAlignment="1">
      <alignment horizontal="center"/>
    </xf>
    <xf numFmtId="0" fontId="0" fillId="0" borderId="0" xfId="0" applyAlignment="1">
      <alignment horizontal="center"/>
    </xf>
    <xf numFmtId="164" fontId="6" fillId="0" borderId="0" xfId="0" applyNumberFormat="1" applyFont="1" applyAlignment="1">
      <alignment horizontal="center"/>
    </xf>
    <xf numFmtId="164" fontId="0" fillId="0" borderId="0" xfId="0" applyNumberFormat="1" applyAlignment="1">
      <alignment horizontal="center"/>
    </xf>
    <xf numFmtId="0" fontId="8" fillId="0" borderId="0" xfId="2" applyFont="1" applyFill="1" applyAlignment="1">
      <alignment horizontal="left" vertical="top" wrapText="1"/>
    </xf>
    <xf numFmtId="0" fontId="14" fillId="2" borderId="0" xfId="0" applyNumberFormat="1" applyFont="1" applyFill="1" applyBorder="1" applyAlignment="1">
      <alignment horizontal="center"/>
    </xf>
    <xf numFmtId="164" fontId="11" fillId="2" borderId="0" xfId="0" applyNumberFormat="1" applyFont="1" applyFill="1" applyBorder="1" applyAlignment="1"/>
    <xf numFmtId="0" fontId="11" fillId="2" borderId="0" xfId="0" applyFont="1" applyFill="1" applyBorder="1" applyAlignment="1"/>
    <xf numFmtId="0" fontId="10" fillId="0" borderId="0" xfId="0" applyFont="1" applyAlignment="1">
      <alignment horizontal="left" vertical="top" wrapText="1"/>
    </xf>
    <xf numFmtId="0" fontId="7" fillId="0" borderId="0" xfId="2" applyFont="1" applyFill="1" applyAlignment="1">
      <alignment horizontal="left" vertical="top" wrapText="1"/>
    </xf>
    <xf numFmtId="0" fontId="7" fillId="0" borderId="0" xfId="0" applyFont="1" applyFill="1" applyAlignment="1">
      <alignment horizontal="left" vertical="top" wrapText="1"/>
    </xf>
    <xf numFmtId="166" fontId="6" fillId="0" borderId="0" xfId="0" applyNumberFormat="1" applyFont="1" applyAlignment="1">
      <alignment horizontal="center"/>
    </xf>
    <xf numFmtId="164" fontId="7" fillId="0" borderId="0" xfId="0" applyNumberFormat="1" applyFont="1" applyFill="1" applyBorder="1" applyAlignment="1">
      <alignment horizontal="right"/>
    </xf>
    <xf numFmtId="0" fontId="0" fillId="0" borderId="0" xfId="0" applyAlignment="1"/>
    <xf numFmtId="0" fontId="6" fillId="0" borderId="0" xfId="0" applyFont="1" applyFill="1" applyAlignment="1">
      <alignment horizontal="left" vertical="top" wrapText="1"/>
    </xf>
    <xf numFmtId="0" fontId="6" fillId="0" borderId="0" xfId="0" quotePrefix="1" applyFont="1" applyFill="1" applyAlignment="1">
      <alignment horizontal="left" vertical="top" wrapText="1"/>
    </xf>
    <xf numFmtId="164" fontId="4" fillId="0" borderId="1" xfId="0" applyNumberFormat="1" applyFont="1" applyBorder="1" applyAlignment="1"/>
    <xf numFmtId="0" fontId="4" fillId="0" borderId="1" xfId="0" applyFont="1" applyBorder="1" applyAlignment="1"/>
    <xf numFmtId="164" fontId="4" fillId="0" borderId="0" xfId="0" applyNumberFormat="1" applyFont="1" applyAlignment="1"/>
    <xf numFmtId="0" fontId="4" fillId="0" borderId="0" xfId="0" applyFont="1" applyAlignment="1"/>
    <xf numFmtId="165" fontId="9" fillId="0" borderId="0" xfId="0" applyNumberFormat="1" applyFont="1" applyAlignment="1">
      <alignment horizontal="right" vertical="top"/>
    </xf>
    <xf numFmtId="0" fontId="8" fillId="0" borderId="0" xfId="0" applyFont="1" applyFill="1" applyAlignment="1">
      <alignment horizontal="left" vertical="top" wrapText="1"/>
    </xf>
    <xf numFmtId="2" fontId="6" fillId="0" borderId="0" xfId="0" applyNumberFormat="1" applyFont="1" applyAlignment="1">
      <alignment horizontal="center"/>
    </xf>
    <xf numFmtId="4" fontId="8" fillId="0" borderId="0" xfId="0" applyNumberFormat="1" applyFont="1" applyAlignment="1"/>
    <xf numFmtId="2" fontId="0" fillId="0" borderId="0" xfId="0" applyNumberFormat="1" applyAlignment="1">
      <alignment horizontal="center"/>
    </xf>
    <xf numFmtId="0" fontId="13" fillId="2" borderId="0" xfId="0" applyFont="1" applyFill="1" applyBorder="1" applyAlignment="1">
      <alignment vertical="center"/>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10" fillId="2" borderId="0" xfId="0" applyFont="1" applyFill="1" applyBorder="1" applyAlignment="1">
      <alignment vertical="center"/>
    </xf>
    <xf numFmtId="0" fontId="12" fillId="2" borderId="0" xfId="0" applyFont="1" applyFill="1" applyBorder="1" applyAlignment="1">
      <alignment vertical="center"/>
    </xf>
    <xf numFmtId="4" fontId="6" fillId="2" borderId="0" xfId="0" applyNumberFormat="1" applyFont="1" applyFill="1" applyBorder="1" applyAlignment="1">
      <alignment vertical="center"/>
    </xf>
    <xf numFmtId="0" fontId="11" fillId="2" borderId="0" xfId="0" applyFont="1" applyFill="1" applyBorder="1" applyAlignment="1">
      <alignment horizontal="right" vertical="center"/>
    </xf>
    <xf numFmtId="164" fontId="11" fillId="2" borderId="0" xfId="0" applyNumberFormat="1" applyFont="1" applyFill="1" applyBorder="1" applyAlignment="1">
      <alignment vertical="center"/>
    </xf>
    <xf numFmtId="0" fontId="11" fillId="2" borderId="0" xfId="0" applyFont="1" applyFill="1" applyBorder="1" applyAlignment="1">
      <alignment vertical="center"/>
    </xf>
    <xf numFmtId="165" fontId="9" fillId="0" borderId="0" xfId="0" applyNumberFormat="1" applyFont="1" applyAlignment="1">
      <alignment horizontal="center" vertical="center"/>
    </xf>
  </cellXfs>
  <cellStyles count="44">
    <cellStyle name="20% - Isticanje1" xfId="3"/>
    <cellStyle name="20% - Isticanje2" xfId="4"/>
    <cellStyle name="20% - Isticanje3" xfId="5"/>
    <cellStyle name="20% - Isticanje4" xfId="6"/>
    <cellStyle name="20% - Isticanje5" xfId="7"/>
    <cellStyle name="20% - Isticanje6" xfId="8"/>
    <cellStyle name="40% - Isticanje2" xfId="9"/>
    <cellStyle name="40% - Isticanje3" xfId="10"/>
    <cellStyle name="40% - Isticanje4" xfId="11"/>
    <cellStyle name="40% - Isticanje5" xfId="12"/>
    <cellStyle name="40% - Isticanje6" xfId="13"/>
    <cellStyle name="40% - Naglasak1" xfId="14"/>
    <cellStyle name="60% - Isticanje1" xfId="15"/>
    <cellStyle name="60% - Isticanje2" xfId="16"/>
    <cellStyle name="60% - Isticanje3" xfId="17"/>
    <cellStyle name="60% - Isticanje4" xfId="18"/>
    <cellStyle name="60% - Isticanje5" xfId="19"/>
    <cellStyle name="60% - Isticanje6" xfId="20"/>
    <cellStyle name="Bilješka" xfId="21"/>
    <cellStyle name="Dobro" xfId="22"/>
    <cellStyle name="Isticanje1" xfId="23"/>
    <cellStyle name="Isticanje2" xfId="24"/>
    <cellStyle name="Isticanje3" xfId="25"/>
    <cellStyle name="Isticanje4" xfId="26"/>
    <cellStyle name="Isticanje5" xfId="27"/>
    <cellStyle name="Isticanje6" xfId="28"/>
    <cellStyle name="Izlaz" xfId="29"/>
    <cellStyle name="Izračun" xfId="30"/>
    <cellStyle name="Loše" xfId="31"/>
    <cellStyle name="Naslov" xfId="32"/>
    <cellStyle name="Naslov 1" xfId="33"/>
    <cellStyle name="Naslov 2" xfId="34"/>
    <cellStyle name="Naslov 3" xfId="35"/>
    <cellStyle name="Naslov 4" xfId="36"/>
    <cellStyle name="Neutralno" xfId="37"/>
    <cellStyle name="Normal_9846_0" xfId="1"/>
    <cellStyle name="Obično" xfId="0" builtinId="0"/>
    <cellStyle name="Obično_01_20_41" xfId="2"/>
    <cellStyle name="Povezana ćelija" xfId="38"/>
    <cellStyle name="Provjera ćelije" xfId="39"/>
    <cellStyle name="Tekst objašnjenja" xfId="40"/>
    <cellStyle name="Tekst upozorenja" xfId="41"/>
    <cellStyle name="Ukupni zbroj" xfId="42"/>
    <cellStyle name="Unos"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85725</xdr:rowOff>
    </xdr:from>
    <xdr:to>
      <xdr:col>5</xdr:col>
      <xdr:colOff>219075</xdr:colOff>
      <xdr:row>4</xdr:row>
      <xdr:rowOff>19050</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28575" y="85725"/>
          <a:ext cx="2857500" cy="5048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85725</xdr:rowOff>
    </xdr:from>
    <xdr:to>
      <xdr:col>5</xdr:col>
      <xdr:colOff>219075</xdr:colOff>
      <xdr:row>4</xdr:row>
      <xdr:rowOff>19050</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28575" y="85725"/>
          <a:ext cx="1857375" cy="3810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85725</xdr:rowOff>
    </xdr:from>
    <xdr:to>
      <xdr:col>5</xdr:col>
      <xdr:colOff>219075</xdr:colOff>
      <xdr:row>4</xdr:row>
      <xdr:rowOff>19050</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28575" y="85725"/>
          <a:ext cx="1857375" cy="3810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da\d\ASB_OBNOVA2001\7107_Ostoji&#263;\7107_AS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re&#353;o\NERADNI%20(D)\PODLOGE\EUROCODE\X_EC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jo\neradni%20(d)\PODLOGE\EUROCODE\Bet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ada\d\VIKTORIJA_OBNOVA_2001\4808_LUKERI&#262;_Andrija\obn_01_48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erk/Constructo/Staza%20Sikirevci/Staza%20Sikirevc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sk_površina (2)"/>
      <sheetName val="Osn-Pod"/>
      <sheetName val="Korice"/>
      <sheetName val="Sadržaj"/>
      <sheetName val="Nasl_rješ"/>
      <sheetName val="Rješenje"/>
      <sheetName val="Nasl_zat"/>
      <sheetName val="Zat_stanje"/>
      <sheetName val="Nasl_san"/>
      <sheetName val="An_konst"/>
      <sheetName val="Statika"/>
      <sheetName val="Opis"/>
      <sheetName val="01-03"/>
      <sheetName val="101-102"/>
      <sheetName val="103"/>
      <sheetName val="104"/>
      <sheetName val="105"/>
      <sheetName val="106"/>
      <sheetName val="107"/>
      <sheetName val="108"/>
      <sheetName val="201"/>
      <sheetName val="202"/>
      <sheetName val="Tem"/>
      <sheetName val="Isk_površina"/>
      <sheetName val="Nasl_ur"/>
      <sheetName val="Unut_uređenje"/>
      <sheetName val="Nasl_dok"/>
      <sheetName val="Trosk (2)"/>
      <sheetName val="Nasl_foto"/>
      <sheetName val="Nasl_foto (2)"/>
      <sheetName val="Dokaz"/>
      <sheetName val="Nasl_dok (2)"/>
      <sheetName val="Trosk"/>
      <sheetName val="Module1"/>
      <sheetName val="Oporavljeno_List1"/>
      <sheetName val="List1"/>
      <sheetName val="Opis (2)"/>
      <sheetName val="01-04 (KROV)"/>
      <sheetName val="100"/>
      <sheetName val="greda_105"/>
      <sheetName val="greda_106"/>
      <sheetName val="greda_107"/>
      <sheetName val="greda_108"/>
      <sheetName val="200"/>
      <sheetName val="KONZ PL 204"/>
      <sheetName val="STUBIŠTE 205_1"/>
      <sheetName val="STUBIŠTE 205_2"/>
      <sheetName val="greda_206"/>
      <sheetName val="greda_207"/>
      <sheetName val="greda_208"/>
      <sheetName val="greda_209"/>
      <sheetName val="serk"/>
      <sheetName val="podna p."/>
      <sheetName val="SPECIFIKACIJA "/>
      <sheetName val="Predmjer"/>
      <sheetName val="Korice (3)"/>
      <sheetName val="Korice (4)"/>
      <sheetName val="SPECIFIKACIJA  (2)"/>
      <sheetName val="SPECIFIKACIJA  (3)"/>
      <sheetName val="STOLARIJA"/>
      <sheetName val="FOTO"/>
      <sheetName val="Obrazac za reviziju"/>
      <sheetName val="Nasl. trosk"/>
      <sheetName val="Osn_Pod"/>
      <sheetName val="TG"/>
      <sheetName val="AB GREDA"/>
    </sheetNames>
    <sheetDataSet>
      <sheetData sheetId="0" refreshError="1"/>
      <sheetData sheetId="1" refreshError="1">
        <row r="5">
          <cell r="G5" t="str">
            <v>DONJA ORAOVICA</v>
          </cell>
        </row>
        <row r="7">
          <cell r="C7" t="str">
            <v>OSTOJIĆ</v>
          </cell>
          <cell r="G7" t="str">
            <v>SLAVONSKI BROD</v>
          </cell>
        </row>
        <row r="8">
          <cell r="C8" t="str">
            <v>Milan</v>
          </cell>
        </row>
        <row r="9">
          <cell r="C9" t="str">
            <v>Donja Oraovica 49</v>
          </cell>
          <cell r="G9">
            <v>37323</v>
          </cell>
        </row>
        <row r="10">
          <cell r="E10" t="str">
            <v>SMDVDO-7107</v>
          </cell>
        </row>
        <row r="12">
          <cell r="C12" t="str">
            <v>SBiro  d.o.o.   SLAVONSKI BROD</v>
          </cell>
          <cell r="G12">
            <v>7107</v>
          </cell>
        </row>
        <row r="15">
          <cell r="C15" t="str">
            <v>Dušan BOŠNJAK, dipl.ing.građ.</v>
          </cell>
        </row>
        <row r="16">
          <cell r="C16" t="str">
            <v>Nada ĐAMIĆ, arh.teh.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rosta greda_kon.var"/>
      <sheetName val="konz greda"/>
      <sheetName val="konz ploča"/>
      <sheetName val="pokrov + T greda"/>
      <sheetName val="A greda"/>
      <sheetName val="fert"/>
      <sheetName val="stubište s GNU"/>
      <sheetName val="stubište"/>
      <sheetName val="potres"/>
      <sheetName val="stup []_1"/>
      <sheetName val="stup[]-2"/>
      <sheetName val="popisi"/>
      <sheetName val="prosta greda_1.var"/>
      <sheetName val="Sheet2"/>
      <sheetName val="Korice"/>
    </sheetNames>
    <sheetDataSet>
      <sheetData sheetId="0"/>
      <sheetData sheetId="1"/>
      <sheetData sheetId="2"/>
      <sheetData sheetId="3"/>
      <sheetData sheetId="4"/>
      <sheetData sheetId="5"/>
      <sheetData sheetId="6"/>
      <sheetData sheetId="7"/>
      <sheetData sheetId="8"/>
      <sheetData sheetId="9"/>
      <sheetData sheetId="10"/>
      <sheetData sheetId="11" refreshError="1">
        <row r="1">
          <cell r="A1" t="str">
            <v>C 12/15</v>
          </cell>
          <cell r="C1" t="str">
            <v>RA 400/500</v>
          </cell>
        </row>
        <row r="2">
          <cell r="A2" t="str">
            <v>C 16/20</v>
          </cell>
          <cell r="C2" t="str">
            <v>GA 240/360</v>
          </cell>
        </row>
        <row r="3">
          <cell r="A3" t="str">
            <v>C 20/25</v>
          </cell>
          <cell r="C3" t="str">
            <v>MA 500/560</v>
          </cell>
        </row>
        <row r="4">
          <cell r="A4" t="str">
            <v>C 25/30</v>
          </cell>
        </row>
        <row r="5">
          <cell r="A5" t="str">
            <v>C 30/37</v>
          </cell>
        </row>
        <row r="6">
          <cell r="A6" t="str">
            <v>C 35/45</v>
          </cell>
        </row>
        <row r="7">
          <cell r="A7" t="str">
            <v>C 40/50</v>
          </cell>
        </row>
        <row r="8">
          <cell r="A8" t="str">
            <v>C 45/55</v>
          </cell>
        </row>
        <row r="9">
          <cell r="A9" t="str">
            <v>C 50/60</v>
          </cell>
        </row>
      </sheetData>
      <sheetData sheetId="12"/>
      <sheetData sheetId="13" refreshError="1"/>
      <sheetData sheetId="1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rosta greda"/>
      <sheetName val="Sheet2"/>
      <sheetName val="Sheet3"/>
      <sheetName val="popisi"/>
    </sheetNames>
    <sheetDataSet>
      <sheetData sheetId="0"/>
      <sheetData sheetId="1" refreshError="1">
        <row r="1">
          <cell r="A1" t="str">
            <v>C 12/15</v>
          </cell>
          <cell r="C1" t="str">
            <v>RA 400/500</v>
          </cell>
        </row>
        <row r="2">
          <cell r="A2" t="str">
            <v>C 16/20</v>
          </cell>
          <cell r="C2" t="str">
            <v>GA 240/360</v>
          </cell>
        </row>
        <row r="3">
          <cell r="A3" t="str">
            <v>C 20/25</v>
          </cell>
          <cell r="C3" t="str">
            <v>MA 500/560</v>
          </cell>
        </row>
        <row r="4">
          <cell r="A4" t="str">
            <v>C 25/30</v>
          </cell>
        </row>
        <row r="5">
          <cell r="A5" t="str">
            <v>C 30/37</v>
          </cell>
        </row>
        <row r="6">
          <cell r="A6" t="str">
            <v>C 35/45</v>
          </cell>
        </row>
        <row r="7">
          <cell r="A7" t="str">
            <v>C 40/50</v>
          </cell>
        </row>
        <row r="8">
          <cell r="A8" t="str">
            <v>C 45/55</v>
          </cell>
        </row>
        <row r="9">
          <cell r="A9" t="str">
            <v>C 50/60</v>
          </cell>
        </row>
      </sheetData>
      <sheetData sheetId="2"/>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odule1"/>
      <sheetName val="Module2"/>
      <sheetName val="Module3"/>
      <sheetName val="Module6"/>
      <sheetName val="Osn-Pod"/>
      <sheetName val="Korice"/>
      <sheetName val="Sadržaj"/>
      <sheetName val="Nasl_rješ"/>
      <sheetName val="Rješenje"/>
      <sheetName val="Nasl_zat"/>
      <sheetName val="Zat_stanje"/>
      <sheetName val="Nasl_san"/>
      <sheetName val="An_konst"/>
      <sheetName val="Statika"/>
      <sheetName val="Opis"/>
      <sheetName val="Shema_1"/>
      <sheetName val="01-04"/>
      <sheetName val="101-104"/>
      <sheetName val="105"/>
      <sheetName val="106"/>
      <sheetName val="107"/>
      <sheetName val="108"/>
      <sheetName val="109"/>
      <sheetName val="110"/>
      <sheetName val="111"/>
      <sheetName val="200"/>
      <sheetName val="Isk_površina"/>
      <sheetName val="Nasl_ur"/>
      <sheetName val="Unut_uređenje"/>
      <sheetName val="Nasl_dok"/>
      <sheetName val="Dokaz"/>
      <sheetName val="Nasl_foto"/>
      <sheetName val="Foto"/>
      <sheetName val="Sheet2"/>
    </sheetNames>
    <sheetDataSet>
      <sheetData sheetId="0"/>
      <sheetData sheetId="1"/>
      <sheetData sheetId="2"/>
      <sheetData sheetId="3"/>
      <sheetData sheetId="4" refreshError="1">
        <row r="11">
          <cell r="G11" t="str">
            <v>4808</v>
          </cell>
        </row>
        <row r="14">
          <cell r="E14" t="str">
            <v>N</v>
          </cell>
        </row>
        <row r="19">
          <cell r="G19">
            <v>65.371199999999988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NASLOVNICA"/>
      <sheetName val="Sadržaj"/>
      <sheetName val="NASL"/>
      <sheetName val="REGISTRACIJA"/>
      <sheetName val="Rješenje"/>
      <sheetName val="OVLAŠTENJE"/>
      <sheetName val="Izjava"/>
      <sheetName val="NASL (2)"/>
      <sheetName val="ZNR"/>
      <sheetName val="PPZ"/>
      <sheetName val="SAN OK"/>
      <sheetName val="PKOK"/>
      <sheetName val="UIO"/>
      <sheetName val="TEH. OPIS"/>
      <sheetName val="GRAF"/>
      <sheetName val="MASE"/>
      <sheetName val="PROC"/>
    </sheetNames>
    <sheetDataSet>
      <sheetData sheetId="0">
        <row r="3">
          <cell r="D3" t="str">
            <v>OPĆINA SIKIREVCI</v>
          </cell>
        </row>
        <row r="4">
          <cell r="D4" t="str">
            <v>Ljudevita Gaja 12</v>
          </cell>
        </row>
        <row r="5">
          <cell r="D5" t="str">
            <v>Sikirevci</v>
          </cell>
        </row>
        <row r="8">
          <cell r="D8" t="str">
            <v>IZGRADNJA PJEŠAČKE STAZE</v>
          </cell>
        </row>
        <row r="9">
          <cell r="D9" t="str">
            <v>k.č.br. 1098/2 i 299/4</v>
          </cell>
        </row>
        <row r="10">
          <cell r="D10" t="str">
            <v>k.o. Sikirevci</v>
          </cell>
        </row>
        <row r="12">
          <cell r="D12" t="str">
            <v>GLAVNI PROJEKT</v>
          </cell>
        </row>
        <row r="14">
          <cell r="D14" t="str">
            <v>PROJEKT NISKOGRADNJE</v>
          </cell>
        </row>
        <row r="17">
          <cell r="D17">
            <v>0</v>
          </cell>
        </row>
        <row r="18">
          <cell r="D18">
            <v>0</v>
          </cell>
        </row>
        <row r="25">
          <cell r="D25" t="str">
            <v>rujan, 2018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AC183"/>
  <sheetViews>
    <sheetView tabSelected="1" view="pageBreakPreview" topLeftCell="A115" workbookViewId="0">
      <selection activeCell="N160" sqref="N160"/>
    </sheetView>
  </sheetViews>
  <sheetFormatPr defaultRowHeight="10.5" customHeight="1"/>
  <cols>
    <col min="1" max="19" width="5.83203125" customWidth="1"/>
    <col min="20" max="20" width="5.83203125" style="1" customWidth="1"/>
    <col min="21" max="21" width="5.83203125" hidden="1" customWidth="1"/>
    <col min="22" max="25" width="0" hidden="1" customWidth="1"/>
  </cols>
  <sheetData>
    <row r="1" spans="1:20" ht="7.5" customHeight="1">
      <c r="A1" s="82"/>
      <c r="B1" s="83"/>
      <c r="C1" s="88"/>
      <c r="D1" s="88"/>
      <c r="E1" s="88"/>
      <c r="F1" s="89"/>
      <c r="G1" s="75" t="s">
        <v>70</v>
      </c>
      <c r="H1" s="72"/>
      <c r="I1" s="72"/>
      <c r="J1" s="72"/>
      <c r="K1" s="72"/>
      <c r="L1" s="72"/>
      <c r="M1" s="72"/>
      <c r="N1" s="72"/>
      <c r="O1" s="72"/>
      <c r="P1" s="72"/>
      <c r="Q1" s="74"/>
      <c r="R1" s="73" t="s">
        <v>69</v>
      </c>
      <c r="S1" s="72"/>
      <c r="T1" s="71"/>
    </row>
    <row r="2" spans="1:20" ht="9.9499999999999993" customHeight="1">
      <c r="A2" s="84"/>
      <c r="B2" s="85"/>
      <c r="C2" s="90"/>
      <c r="D2" s="90"/>
      <c r="E2" s="90"/>
      <c r="F2" s="91"/>
      <c r="G2" s="70" t="str">
        <f>" "&amp;[5]Sheet1!D3&amp;" , "&amp;[5]Sheet1!D4&amp;", "&amp;[5]Sheet1!D5</f>
        <v xml:space="preserve"> OPĆINA SIKIREVCI , Ljudevita Gaja 12, Sikirevci</v>
      </c>
      <c r="H2" s="46"/>
      <c r="J2" s="46"/>
      <c r="K2" s="69"/>
      <c r="L2" s="46"/>
      <c r="M2" s="46"/>
      <c r="N2" s="46"/>
      <c r="O2" s="46"/>
      <c r="P2" s="46"/>
      <c r="Q2" s="45"/>
      <c r="R2" s="46"/>
      <c r="S2" s="46"/>
      <c r="T2" s="68" t="str">
        <f>[5]Sheet1!D18&amp;" "</f>
        <v xml:space="preserve">0 </v>
      </c>
    </row>
    <row r="3" spans="1:20" ht="8.25" customHeight="1">
      <c r="A3" s="84"/>
      <c r="B3" s="85"/>
      <c r="C3" s="92"/>
      <c r="D3" s="92"/>
      <c r="E3" s="92"/>
      <c r="F3" s="93"/>
      <c r="G3" s="67" t="s">
        <v>68</v>
      </c>
      <c r="H3" s="46"/>
      <c r="I3" s="46"/>
      <c r="J3" s="46"/>
      <c r="K3" s="46"/>
      <c r="L3" s="46"/>
      <c r="M3" s="46"/>
      <c r="N3" s="46"/>
      <c r="O3" s="46"/>
      <c r="P3" s="46"/>
      <c r="Q3" s="45"/>
      <c r="R3" s="66" t="s">
        <v>67</v>
      </c>
      <c r="S3" s="46"/>
      <c r="T3" s="65"/>
    </row>
    <row r="4" spans="1:20" ht="9.9499999999999993" customHeight="1">
      <c r="A4" s="84"/>
      <c r="B4" s="85"/>
      <c r="C4" s="94"/>
      <c r="D4" s="94"/>
      <c r="E4" s="94"/>
      <c r="F4" s="95"/>
      <c r="G4" s="96" t="str">
        <f>" "&amp;[5]Sheet1!D8</f>
        <v xml:space="preserve"> IZGRADNJA PJEŠAČKE STAZE</v>
      </c>
      <c r="H4" s="97"/>
      <c r="I4" s="97"/>
      <c r="J4" s="97"/>
      <c r="K4" s="97"/>
      <c r="L4" s="97"/>
      <c r="M4" s="97"/>
      <c r="N4" s="97"/>
      <c r="O4" s="97"/>
      <c r="P4" s="97"/>
      <c r="Q4" s="98"/>
      <c r="R4" s="46"/>
      <c r="S4" s="46"/>
      <c r="T4" s="65"/>
    </row>
    <row r="5" spans="1:20" ht="9.9499999999999993" customHeight="1">
      <c r="A5" s="86"/>
      <c r="B5" s="87"/>
      <c r="C5" s="99"/>
      <c r="D5" s="99"/>
      <c r="E5" s="99"/>
      <c r="F5" s="100"/>
      <c r="G5" s="64" t="str">
        <f>" "&amp;B15</f>
        <v xml:space="preserve"> TROŠKOVNIK - TRASA A</v>
      </c>
      <c r="H5" s="63"/>
      <c r="I5" s="63"/>
      <c r="J5" s="63"/>
      <c r="K5" s="63"/>
      <c r="L5" s="63"/>
      <c r="M5" s="63"/>
      <c r="N5" s="63"/>
      <c r="O5" s="63"/>
      <c r="P5" s="63"/>
      <c r="Q5" s="62"/>
      <c r="R5" s="61" t="s">
        <v>66</v>
      </c>
      <c r="S5" s="60"/>
      <c r="T5" s="59">
        <f>[5]Sheet1!D17</f>
        <v>0</v>
      </c>
    </row>
    <row r="15" spans="1:20" ht="20.100000000000001" customHeight="1">
      <c r="A15" s="58"/>
      <c r="B15" s="57" t="s">
        <v>79</v>
      </c>
      <c r="C15" s="57"/>
      <c r="D15" s="57"/>
      <c r="E15" s="57"/>
      <c r="F15" s="57"/>
      <c r="G15" s="57"/>
      <c r="H15" s="57"/>
      <c r="I15" s="57"/>
      <c r="J15" s="57"/>
      <c r="K15" s="57"/>
      <c r="L15" s="57"/>
      <c r="M15" s="57"/>
      <c r="N15" s="57"/>
      <c r="O15" s="57"/>
      <c r="P15" s="57"/>
      <c r="Q15" s="57"/>
      <c r="R15" s="57"/>
      <c r="S15" s="57"/>
      <c r="T15" s="57"/>
    </row>
    <row r="16" spans="1:20" ht="10.5" customHeight="1">
      <c r="T16"/>
    </row>
    <row r="17" spans="1:20" ht="10.5" customHeight="1">
      <c r="T17"/>
    </row>
    <row r="18" spans="1:20" ht="10.5" customHeight="1">
      <c r="T18"/>
    </row>
    <row r="19" spans="1:20" ht="10.5" customHeight="1">
      <c r="T19"/>
    </row>
    <row r="20" spans="1:20" ht="10.5" customHeight="1">
      <c r="T20"/>
    </row>
    <row r="21" spans="1:20" ht="15" customHeight="1">
      <c r="D21" s="43" t="s">
        <v>65</v>
      </c>
      <c r="F21" s="46"/>
      <c r="G21" s="45"/>
      <c r="I21" s="44" t="str">
        <f>+[5]Sheet1!D12</f>
        <v>GLAVNI PROJEKT</v>
      </c>
      <c r="L21" s="42"/>
    </row>
    <row r="22" spans="1:20" ht="15" customHeight="1">
      <c r="D22" s="43"/>
      <c r="E22" s="42"/>
      <c r="F22" s="55"/>
      <c r="G22" s="45"/>
      <c r="I22" s="44" t="str">
        <f>+[5]Sheet1!D14</f>
        <v>PROJEKT NISKOGRADNJE</v>
      </c>
      <c r="J22" s="53"/>
      <c r="L22" s="42"/>
      <c r="M22" s="53"/>
      <c r="N22" s="53"/>
      <c r="O22" s="56"/>
    </row>
    <row r="23" spans="1:20" ht="15" customHeight="1">
      <c r="D23" s="43"/>
      <c r="E23" s="42"/>
      <c r="F23" s="55"/>
      <c r="G23" s="45"/>
      <c r="I23" s="54"/>
      <c r="J23" s="53"/>
      <c r="L23" s="42"/>
    </row>
    <row r="24" spans="1:20" ht="15" customHeight="1">
      <c r="D24" s="43" t="s">
        <v>64</v>
      </c>
      <c r="E24" s="42"/>
      <c r="F24" s="55"/>
      <c r="G24" s="45"/>
      <c r="I24" s="44">
        <f>+[5]Sheet1!D18</f>
        <v>0</v>
      </c>
      <c r="J24" s="53"/>
      <c r="L24" s="42"/>
    </row>
    <row r="25" spans="1:20" ht="15" customHeight="1">
      <c r="D25" s="43"/>
      <c r="E25" s="42"/>
      <c r="F25" s="55"/>
      <c r="G25" s="45"/>
      <c r="I25" s="54"/>
      <c r="J25" s="53"/>
      <c r="L25" s="42"/>
    </row>
    <row r="26" spans="1:20" ht="15" customHeight="1">
      <c r="D26" s="43" t="s">
        <v>63</v>
      </c>
      <c r="F26" s="46"/>
      <c r="G26" s="45"/>
      <c r="I26" s="44" t="str">
        <f>+[5]Sheet1!D3</f>
        <v>OPĆINA SIKIREVCI</v>
      </c>
    </row>
    <row r="27" spans="1:20" ht="15" customHeight="1">
      <c r="D27" s="43"/>
      <c r="F27" s="46"/>
      <c r="G27" s="45"/>
      <c r="I27" s="44" t="str">
        <f>+[5]Sheet1!D4</f>
        <v>Ljudevita Gaja 12</v>
      </c>
    </row>
    <row r="28" spans="1:20" ht="15" customHeight="1">
      <c r="D28" s="43"/>
      <c r="F28" s="46"/>
      <c r="G28" s="45"/>
      <c r="I28" s="44" t="str">
        <f>+[5]Sheet1!D5</f>
        <v>Sikirevci</v>
      </c>
    </row>
    <row r="29" spans="1:20" ht="15" customHeight="1">
      <c r="A29" s="52"/>
      <c r="D29" s="43"/>
      <c r="F29" s="46"/>
      <c r="G29" s="45"/>
      <c r="I29" s="51"/>
      <c r="J29" s="50"/>
      <c r="K29" s="42"/>
      <c r="L29" s="17"/>
      <c r="N29" s="49"/>
      <c r="O29" s="42"/>
    </row>
    <row r="30" spans="1:20" ht="15" customHeight="1">
      <c r="D30" s="43" t="s">
        <v>62</v>
      </c>
      <c r="F30" s="46"/>
      <c r="G30" s="45"/>
      <c r="I30" s="80" t="str">
        <f>+[5]Sheet1!D8</f>
        <v>IZGRADNJA PJEŠAČKE STAZE</v>
      </c>
      <c r="J30" s="81"/>
      <c r="K30" s="81"/>
      <c r="L30" s="81"/>
      <c r="M30" s="81"/>
      <c r="N30" s="81"/>
      <c r="O30" s="81"/>
      <c r="P30" s="81"/>
      <c r="Q30" s="81"/>
      <c r="R30" s="81"/>
      <c r="S30" s="81"/>
      <c r="T30" s="81"/>
    </row>
    <row r="31" spans="1:20" ht="15" customHeight="1">
      <c r="D31" s="43"/>
      <c r="F31" s="46"/>
      <c r="G31" s="45"/>
      <c r="I31" s="81"/>
      <c r="J31" s="81"/>
      <c r="K31" s="81"/>
      <c r="L31" s="81"/>
      <c r="M31" s="81"/>
      <c r="N31" s="81"/>
      <c r="O31" s="81"/>
      <c r="P31" s="81"/>
      <c r="Q31" s="81"/>
      <c r="R31" s="81"/>
      <c r="S31" s="81"/>
      <c r="T31" s="81"/>
    </row>
    <row r="32" spans="1:20" ht="15" customHeight="1">
      <c r="D32" s="43"/>
      <c r="F32" s="46"/>
      <c r="G32" s="45"/>
      <c r="I32" s="48" t="s">
        <v>61</v>
      </c>
      <c r="J32" s="47"/>
      <c r="K32" s="47"/>
      <c r="L32" s="47"/>
      <c r="M32" s="47"/>
      <c r="N32" s="47"/>
      <c r="O32" s="47"/>
      <c r="P32" s="47"/>
    </row>
    <row r="33" spans="2:20" ht="15" customHeight="1">
      <c r="D33" s="43"/>
      <c r="F33" s="46"/>
      <c r="G33" s="45"/>
      <c r="I33" s="44"/>
      <c r="J33" s="47"/>
      <c r="K33" s="47"/>
      <c r="L33" s="47"/>
      <c r="M33" s="47"/>
      <c r="N33" s="47"/>
      <c r="O33" s="47"/>
      <c r="P33" s="47"/>
    </row>
    <row r="34" spans="2:20" ht="15" customHeight="1">
      <c r="D34" s="43" t="s">
        <v>60</v>
      </c>
      <c r="F34" s="46"/>
      <c r="G34" s="45"/>
      <c r="I34" s="44" t="str">
        <f>+[5]Sheet1!D9</f>
        <v>k.č.br. 1098/2 i 299/4</v>
      </c>
      <c r="J34" s="47"/>
      <c r="K34" s="47"/>
      <c r="L34" s="47"/>
      <c r="M34" s="47"/>
      <c r="N34" s="47"/>
      <c r="O34" s="47"/>
      <c r="P34" s="47"/>
    </row>
    <row r="35" spans="2:20" ht="15" customHeight="1">
      <c r="D35" s="43"/>
      <c r="F35" s="46"/>
      <c r="G35" s="45"/>
      <c r="I35" s="44" t="str">
        <f>+[5]Sheet1!D10</f>
        <v>k.o. Sikirevci</v>
      </c>
      <c r="L35" s="42"/>
    </row>
    <row r="36" spans="2:20" ht="15" customHeight="1">
      <c r="B36" s="43"/>
      <c r="L36" s="42"/>
    </row>
    <row r="38" spans="2:20" ht="11.25"/>
    <row r="39" spans="2:20" ht="10.5" customHeight="1">
      <c r="T39"/>
    </row>
    <row r="40" spans="2:20" ht="10.5" customHeight="1">
      <c r="T40"/>
    </row>
    <row r="41" spans="2:20" ht="10.7" customHeight="1">
      <c r="T41"/>
    </row>
    <row r="42" spans="2:20" ht="10.5" customHeight="1">
      <c r="T42"/>
    </row>
    <row r="43" spans="2:20" ht="10.5" customHeight="1">
      <c r="T43"/>
    </row>
    <row r="44" spans="2:20" ht="10.5" customHeight="1">
      <c r="T44"/>
    </row>
    <row r="45" spans="2:20" ht="10.5" customHeight="1">
      <c r="T45"/>
    </row>
    <row r="46" spans="2:20" ht="10.5" customHeight="1">
      <c r="T46"/>
    </row>
    <row r="47" spans="2:20" ht="10.5" customHeight="1">
      <c r="T47"/>
    </row>
    <row r="48" spans="2:20" ht="10.5" customHeight="1">
      <c r="T48"/>
    </row>
    <row r="49" spans="1:20" ht="10.5" customHeight="1">
      <c r="T49"/>
    </row>
    <row r="50" spans="1:20" ht="10.5" customHeight="1">
      <c r="T50"/>
    </row>
    <row r="51" spans="1:20" ht="10.5" customHeight="1">
      <c r="T51"/>
    </row>
    <row r="52" spans="1:20" ht="10.5" customHeight="1">
      <c r="T52"/>
    </row>
    <row r="53" spans="1:20" ht="10.5" customHeight="1">
      <c r="T53"/>
    </row>
    <row r="54" spans="1:20" ht="10.5" customHeight="1">
      <c r="T54"/>
    </row>
    <row r="55" spans="1:20" ht="12">
      <c r="C55" s="8"/>
      <c r="D55" s="41" t="s">
        <v>59</v>
      </c>
      <c r="E55" s="8" t="str">
        <f>+[5]Sheet1!D25</f>
        <v>rujan, 2018</v>
      </c>
      <c r="T55"/>
    </row>
    <row r="56" spans="1:20" ht="10.5" customHeight="1">
      <c r="T56"/>
    </row>
    <row r="57" spans="1:20" s="4" customFormat="1" ht="10.5" customHeight="1"/>
    <row r="58" spans="1:20" s="4" customFormat="1" ht="10.5" customHeight="1"/>
    <row r="59" spans="1:20" s="4" customFormat="1" ht="10.5" customHeight="1"/>
    <row r="60" spans="1:20" s="4" customFormat="1" ht="10.5" customHeight="1"/>
    <row r="61" spans="1:20" s="4" customFormat="1" ht="10.5" customHeight="1"/>
    <row r="62" spans="1:20" s="4" customFormat="1" ht="116.25" customHeight="1">
      <c r="A62" s="101" t="s">
        <v>58</v>
      </c>
      <c r="B62" s="102"/>
      <c r="C62" s="102"/>
      <c r="D62" s="102"/>
      <c r="E62" s="102"/>
      <c r="F62" s="102"/>
      <c r="G62" s="102"/>
      <c r="H62" s="102"/>
      <c r="I62" s="102"/>
      <c r="J62" s="102"/>
      <c r="K62" s="102"/>
      <c r="L62" s="102"/>
      <c r="M62" s="102"/>
      <c r="N62" s="102"/>
      <c r="O62" s="102"/>
      <c r="P62" s="102"/>
      <c r="Q62" s="102"/>
      <c r="R62" s="102"/>
      <c r="S62" s="102"/>
      <c r="T62" s="102"/>
    </row>
    <row r="63" spans="1:20" s="17" customFormat="1" ht="96" customHeight="1">
      <c r="A63" s="103" t="s">
        <v>57</v>
      </c>
      <c r="B63" s="104"/>
      <c r="C63" s="104"/>
      <c r="D63" s="104"/>
      <c r="E63" s="104"/>
      <c r="F63" s="104"/>
      <c r="G63" s="104"/>
      <c r="H63" s="104"/>
      <c r="I63" s="104"/>
      <c r="J63" s="104"/>
      <c r="K63" s="104"/>
      <c r="L63" s="104"/>
      <c r="M63" s="104"/>
      <c r="N63" s="104"/>
      <c r="O63" s="104"/>
      <c r="P63" s="104"/>
      <c r="Q63" s="104"/>
      <c r="R63" s="104"/>
      <c r="S63" s="104"/>
      <c r="T63" s="104"/>
    </row>
    <row r="64" spans="1:20" s="17" customFormat="1" ht="98.25" customHeight="1">
      <c r="A64" s="103" t="s">
        <v>56</v>
      </c>
      <c r="B64" s="104"/>
      <c r="C64" s="104"/>
      <c r="D64" s="104"/>
      <c r="E64" s="104"/>
      <c r="F64" s="104"/>
      <c r="G64" s="104"/>
      <c r="H64" s="104"/>
      <c r="I64" s="104"/>
      <c r="J64" s="104"/>
      <c r="K64" s="104"/>
      <c r="L64" s="104"/>
      <c r="M64" s="104"/>
      <c r="N64" s="104"/>
      <c r="O64" s="104"/>
      <c r="P64" s="104"/>
      <c r="Q64" s="104"/>
      <c r="R64" s="104"/>
      <c r="S64" s="104"/>
      <c r="T64" s="104"/>
    </row>
    <row r="65" spans="1:20" s="17" customFormat="1" ht="103.5" customHeight="1">
      <c r="A65" s="103" t="s">
        <v>55</v>
      </c>
      <c r="B65" s="103"/>
      <c r="C65" s="103"/>
      <c r="D65" s="103"/>
      <c r="E65" s="103"/>
      <c r="F65" s="103"/>
      <c r="G65" s="103"/>
      <c r="H65" s="103"/>
      <c r="I65" s="103"/>
      <c r="J65" s="103"/>
      <c r="K65" s="103"/>
      <c r="L65" s="103"/>
      <c r="M65" s="103"/>
      <c r="N65" s="103"/>
      <c r="O65" s="103"/>
      <c r="P65" s="103"/>
      <c r="Q65" s="103"/>
      <c r="R65" s="103"/>
      <c r="S65" s="103"/>
      <c r="T65" s="103"/>
    </row>
    <row r="66" spans="1:20" s="17" customFormat="1" ht="10.7" customHeight="1">
      <c r="N66" s="32"/>
    </row>
    <row r="67" spans="1:20" s="17" customFormat="1" ht="80.099999999999994" customHeight="1">
      <c r="A67" s="104" t="s">
        <v>54</v>
      </c>
      <c r="B67" s="104"/>
      <c r="C67" s="104"/>
      <c r="D67" s="104"/>
      <c r="E67" s="104"/>
      <c r="F67" s="104"/>
      <c r="G67" s="104"/>
      <c r="H67" s="104"/>
      <c r="I67" s="104"/>
      <c r="J67" s="104"/>
      <c r="K67" s="104"/>
      <c r="L67" s="104"/>
      <c r="M67" s="104"/>
      <c r="N67" s="104"/>
      <c r="O67" s="104"/>
      <c r="P67" s="104"/>
      <c r="Q67" s="104"/>
      <c r="R67" s="104"/>
      <c r="S67" s="104"/>
      <c r="T67" s="104"/>
    </row>
    <row r="68" spans="1:20" s="17" customFormat="1" ht="10.7" customHeight="1">
      <c r="N68" s="32"/>
    </row>
    <row r="69" spans="1:20" s="17" customFormat="1" ht="133.5" customHeight="1">
      <c r="A69" s="104" t="s">
        <v>53</v>
      </c>
      <c r="B69" s="104"/>
      <c r="C69" s="104"/>
      <c r="D69" s="104"/>
      <c r="E69" s="104"/>
      <c r="F69" s="104"/>
      <c r="G69" s="104"/>
      <c r="H69" s="104"/>
      <c r="I69" s="104"/>
      <c r="J69" s="104"/>
      <c r="K69" s="104"/>
      <c r="L69" s="104"/>
      <c r="M69" s="104"/>
      <c r="N69" s="104"/>
      <c r="O69" s="104"/>
      <c r="P69" s="104"/>
      <c r="Q69" s="104"/>
      <c r="R69" s="104"/>
      <c r="S69" s="104"/>
      <c r="T69" s="104"/>
    </row>
    <row r="70" spans="1:20" s="17" customFormat="1" ht="86.25" customHeight="1">
      <c r="A70" s="103" t="s">
        <v>52</v>
      </c>
      <c r="B70" s="104"/>
      <c r="C70" s="104"/>
      <c r="D70" s="104"/>
      <c r="E70" s="104"/>
      <c r="F70" s="104"/>
      <c r="G70" s="104"/>
      <c r="H70" s="104"/>
      <c r="I70" s="104"/>
      <c r="J70" s="104"/>
      <c r="K70" s="104"/>
      <c r="L70" s="104"/>
      <c r="M70" s="104"/>
      <c r="N70" s="104"/>
      <c r="O70" s="104"/>
      <c r="P70" s="104"/>
      <c r="Q70" s="104"/>
      <c r="R70" s="104"/>
      <c r="S70" s="104"/>
      <c r="T70" s="104"/>
    </row>
    <row r="71" spans="1:20" s="17" customFormat="1" ht="10.7" customHeight="1">
      <c r="N71" s="32"/>
    </row>
    <row r="72" spans="1:20" s="17" customFormat="1" ht="101.25" customHeight="1">
      <c r="A72" s="104" t="s">
        <v>51</v>
      </c>
      <c r="B72" s="103"/>
      <c r="C72" s="103"/>
      <c r="D72" s="103"/>
      <c r="E72" s="103"/>
      <c r="F72" s="103"/>
      <c r="G72" s="103"/>
      <c r="H72" s="103"/>
      <c r="I72" s="103"/>
      <c r="J72" s="103"/>
      <c r="K72" s="103"/>
      <c r="L72" s="103"/>
      <c r="M72" s="103"/>
      <c r="N72" s="103"/>
      <c r="O72" s="103"/>
      <c r="P72" s="103"/>
      <c r="Q72" s="103"/>
      <c r="R72" s="103"/>
      <c r="S72" s="103"/>
      <c r="T72" s="113"/>
    </row>
    <row r="73" spans="1:20" s="17" customFormat="1" ht="112.5" customHeight="1">
      <c r="A73" s="103" t="s">
        <v>50</v>
      </c>
      <c r="B73" s="103"/>
      <c r="C73" s="103"/>
      <c r="D73" s="103"/>
      <c r="E73" s="103"/>
      <c r="F73" s="103"/>
      <c r="G73" s="103"/>
      <c r="H73" s="103"/>
      <c r="I73" s="103"/>
      <c r="J73" s="103"/>
      <c r="K73" s="103"/>
      <c r="L73" s="103"/>
      <c r="M73" s="103"/>
      <c r="N73" s="103"/>
      <c r="O73" s="103"/>
      <c r="P73" s="103"/>
      <c r="Q73" s="103"/>
      <c r="R73" s="103"/>
      <c r="S73" s="103"/>
      <c r="T73" s="113"/>
    </row>
    <row r="74" spans="1:20" s="17" customFormat="1" ht="72" customHeight="1">
      <c r="A74" s="103" t="s">
        <v>49</v>
      </c>
      <c r="B74" s="103"/>
      <c r="C74" s="103"/>
      <c r="D74" s="103"/>
      <c r="E74" s="103"/>
      <c r="F74" s="103"/>
      <c r="G74" s="103"/>
      <c r="H74" s="103"/>
      <c r="I74" s="103"/>
      <c r="J74" s="103"/>
      <c r="K74" s="103"/>
      <c r="L74" s="103"/>
      <c r="M74" s="103"/>
      <c r="N74" s="103"/>
      <c r="O74" s="103"/>
      <c r="P74" s="103"/>
      <c r="Q74" s="103"/>
      <c r="R74" s="103"/>
      <c r="S74" s="103"/>
      <c r="T74" s="113"/>
    </row>
    <row r="75" spans="1:20" s="17" customFormat="1" ht="10.7" customHeight="1">
      <c r="N75" s="32"/>
    </row>
    <row r="76" spans="1:20" s="40" customFormat="1" ht="104.25" customHeight="1">
      <c r="A76" s="114" t="s">
        <v>48</v>
      </c>
      <c r="B76" s="114"/>
      <c r="C76" s="114"/>
      <c r="D76" s="114"/>
      <c r="E76" s="114"/>
      <c r="F76" s="114"/>
      <c r="G76" s="114"/>
      <c r="H76" s="114"/>
      <c r="I76" s="114"/>
      <c r="J76" s="114"/>
      <c r="K76" s="114"/>
      <c r="L76" s="114"/>
      <c r="M76" s="114"/>
      <c r="N76" s="114"/>
      <c r="O76" s="114"/>
      <c r="P76" s="114"/>
      <c r="Q76" s="114"/>
      <c r="R76" s="114"/>
      <c r="S76" s="114"/>
      <c r="T76" s="114"/>
    </row>
    <row r="77" spans="1:20" s="40" customFormat="1" ht="69" customHeight="1">
      <c r="A77" s="109" t="s">
        <v>47</v>
      </c>
      <c r="B77" s="109"/>
      <c r="C77" s="109"/>
      <c r="D77" s="109"/>
      <c r="E77" s="109"/>
      <c r="F77" s="109"/>
      <c r="G77" s="109"/>
      <c r="H77" s="109"/>
      <c r="I77" s="109"/>
      <c r="J77" s="109"/>
      <c r="K77" s="109"/>
      <c r="L77" s="109"/>
      <c r="M77" s="109"/>
      <c r="N77" s="109"/>
      <c r="O77" s="109"/>
      <c r="P77" s="109"/>
      <c r="Q77" s="109"/>
      <c r="R77" s="109"/>
      <c r="S77" s="109"/>
      <c r="T77" s="109"/>
    </row>
    <row r="78" spans="1:20" s="4" customFormat="1" ht="10.5" customHeight="1"/>
    <row r="79" spans="1:20" s="4" customFormat="1" ht="10.5" customHeight="1"/>
    <row r="80" spans="1:20" s="4" customFormat="1" ht="10.5" customHeight="1"/>
    <row r="81" spans="1:20" s="4" customFormat="1" ht="10.5" customHeight="1"/>
    <row r="82" spans="1:20" s="4" customFormat="1" ht="10.5" customHeight="1"/>
    <row r="83" spans="1:20" s="4" customFormat="1" ht="10.5" customHeight="1"/>
    <row r="84" spans="1:20" s="17" customFormat="1" ht="18" customHeight="1">
      <c r="A84" s="110" t="s">
        <v>46</v>
      </c>
      <c r="B84" s="110"/>
      <c r="C84" s="24" t="s">
        <v>8</v>
      </c>
      <c r="D84" s="23"/>
      <c r="E84" s="22"/>
      <c r="F84" s="22"/>
      <c r="G84" s="22"/>
      <c r="H84" s="22"/>
      <c r="I84" s="20"/>
      <c r="J84" s="21"/>
      <c r="K84" s="20"/>
      <c r="L84" s="20"/>
      <c r="M84" s="20"/>
      <c r="N84" s="20"/>
      <c r="O84" s="19"/>
      <c r="P84" s="19"/>
      <c r="Q84" s="18" t="s">
        <v>16</v>
      </c>
      <c r="R84" s="111"/>
      <c r="S84" s="112"/>
      <c r="T84" s="112"/>
    </row>
    <row r="85" spans="1:20" s="17" customFormat="1" ht="9.9499999999999993" customHeight="1">
      <c r="A85" s="30"/>
      <c r="B85" s="29"/>
      <c r="O85" s="32"/>
      <c r="P85" s="32"/>
      <c r="R85" s="31"/>
      <c r="S85" s="31"/>
    </row>
    <row r="86" spans="1:20" s="17" customFormat="1" ht="9.9499999999999993" customHeight="1">
      <c r="A86" s="39"/>
      <c r="B86" s="38"/>
      <c r="K86" s="37"/>
      <c r="L86" s="36"/>
      <c r="M86" s="35"/>
      <c r="N86" s="35"/>
      <c r="O86" s="27"/>
      <c r="P86" s="27"/>
      <c r="Q86" s="34"/>
      <c r="R86" s="33"/>
      <c r="S86" s="31"/>
    </row>
    <row r="87" spans="1:20" s="8" customFormat="1" ht="12">
      <c r="A87" s="11">
        <v>1</v>
      </c>
      <c r="B87" s="10" t="s">
        <v>46</v>
      </c>
      <c r="C87" s="115" t="s">
        <v>45</v>
      </c>
      <c r="D87" s="115"/>
      <c r="E87" s="115"/>
      <c r="F87" s="115"/>
      <c r="G87" s="115"/>
      <c r="H87" s="115"/>
      <c r="I87" s="115"/>
      <c r="J87" s="115"/>
      <c r="K87" s="9"/>
      <c r="L87" s="105"/>
      <c r="M87" s="106"/>
      <c r="N87" s="106"/>
      <c r="O87" s="116"/>
      <c r="P87" s="116"/>
      <c r="Q87" s="106"/>
      <c r="R87" s="117"/>
      <c r="S87" s="118"/>
      <c r="T87" s="118"/>
    </row>
    <row r="88" spans="1:20" s="8" customFormat="1" ht="12">
      <c r="A88" s="11"/>
      <c r="B88" s="10"/>
      <c r="C88" s="119" t="s">
        <v>44</v>
      </c>
      <c r="D88" s="119"/>
      <c r="E88" s="119"/>
      <c r="F88" s="119"/>
      <c r="G88" s="119"/>
      <c r="H88" s="119"/>
      <c r="I88" s="119"/>
      <c r="J88" s="119"/>
      <c r="K88" s="9"/>
      <c r="L88" s="105"/>
      <c r="M88" s="106"/>
      <c r="N88" s="106"/>
      <c r="O88" s="116"/>
      <c r="P88" s="116"/>
      <c r="Q88" s="106"/>
      <c r="R88" s="117"/>
      <c r="S88" s="118"/>
      <c r="T88" s="118"/>
    </row>
    <row r="89" spans="1:20" s="8" customFormat="1" ht="73.5" customHeight="1">
      <c r="A89" s="11"/>
      <c r="B89" s="10"/>
      <c r="C89" s="119" t="s">
        <v>43</v>
      </c>
      <c r="D89" s="119"/>
      <c r="E89" s="119"/>
      <c r="F89" s="119"/>
      <c r="G89" s="119"/>
      <c r="H89" s="119"/>
      <c r="I89" s="119"/>
      <c r="J89" s="119"/>
      <c r="K89" s="9"/>
      <c r="L89" s="105"/>
      <c r="M89" s="106"/>
      <c r="N89" s="106"/>
      <c r="O89" s="116"/>
      <c r="P89" s="116"/>
      <c r="Q89" s="106"/>
      <c r="R89" s="117"/>
      <c r="S89" s="118"/>
      <c r="T89" s="118"/>
    </row>
    <row r="90" spans="1:20" s="8" customFormat="1" ht="12">
      <c r="A90" s="11"/>
      <c r="B90" s="10"/>
      <c r="C90" s="119" t="s">
        <v>37</v>
      </c>
      <c r="D90" s="119"/>
      <c r="E90" s="119"/>
      <c r="F90" s="119"/>
      <c r="G90" s="119"/>
      <c r="H90" s="119"/>
      <c r="I90" s="119"/>
      <c r="J90" s="119"/>
      <c r="K90" s="9"/>
      <c r="L90" s="105"/>
      <c r="M90" s="106"/>
      <c r="N90" s="106"/>
      <c r="O90" s="116"/>
      <c r="P90" s="116"/>
      <c r="Q90" s="106"/>
      <c r="R90" s="117"/>
      <c r="S90" s="118"/>
      <c r="T90" s="118"/>
    </row>
    <row r="91" spans="1:20" s="8" customFormat="1" ht="27.75" customHeight="1">
      <c r="A91" s="11"/>
      <c r="B91" s="10"/>
      <c r="C91" s="119" t="s">
        <v>42</v>
      </c>
      <c r="D91" s="119"/>
      <c r="E91" s="119"/>
      <c r="F91" s="119"/>
      <c r="G91" s="119"/>
      <c r="H91" s="119"/>
      <c r="I91" s="119"/>
      <c r="J91" s="119"/>
      <c r="K91" s="9" t="s">
        <v>24</v>
      </c>
      <c r="L91" s="105">
        <v>414</v>
      </c>
      <c r="M91" s="106"/>
      <c r="N91" s="106"/>
      <c r="O91" s="107"/>
      <c r="P91" s="107"/>
      <c r="Q91" s="108"/>
      <c r="R91" s="117"/>
      <c r="S91" s="118"/>
      <c r="T91" s="118"/>
    </row>
    <row r="92" spans="1:20" s="4" customFormat="1" ht="10.5" customHeight="1"/>
    <row r="93" spans="1:20" s="4" customFormat="1" ht="10.5" customHeight="1"/>
    <row r="94" spans="1:20" s="17" customFormat="1" ht="18" customHeight="1">
      <c r="A94" s="110" t="s">
        <v>20</v>
      </c>
      <c r="B94" s="110"/>
      <c r="C94" s="24" t="s">
        <v>6</v>
      </c>
      <c r="D94" s="23"/>
      <c r="E94" s="22"/>
      <c r="F94" s="22"/>
      <c r="G94" s="22"/>
      <c r="H94" s="22"/>
      <c r="I94" s="20"/>
      <c r="J94" s="21"/>
      <c r="K94" s="20"/>
      <c r="L94" s="20"/>
      <c r="M94" s="20"/>
      <c r="N94" s="20"/>
      <c r="O94" s="19"/>
      <c r="P94" s="19"/>
      <c r="Q94" s="18" t="s">
        <v>16</v>
      </c>
      <c r="R94" s="111"/>
      <c r="S94" s="112"/>
      <c r="T94" s="112"/>
    </row>
    <row r="95" spans="1:20" s="4" customFormat="1" ht="10.5" customHeight="1"/>
    <row r="96" spans="1:20" s="17" customFormat="1" ht="9.9499999999999993" customHeight="1">
      <c r="A96" s="30"/>
      <c r="B96" s="29"/>
      <c r="L96" s="27"/>
      <c r="M96" s="27"/>
      <c r="N96" s="27"/>
      <c r="O96" s="28"/>
      <c r="P96" s="28"/>
      <c r="Q96" s="27"/>
      <c r="R96" s="31"/>
      <c r="S96" s="31"/>
    </row>
    <row r="97" spans="1:21" s="17" customFormat="1" ht="10.7" customHeight="1">
      <c r="A97" s="30"/>
      <c r="B97" s="29"/>
      <c r="L97" s="27"/>
      <c r="M97" s="27"/>
      <c r="N97" s="27"/>
      <c r="O97" s="28"/>
      <c r="P97" s="28"/>
      <c r="Q97" s="27"/>
      <c r="T97" s="26"/>
      <c r="U97" s="25"/>
    </row>
    <row r="98" spans="1:21" s="17" customFormat="1" ht="9.9499999999999993" customHeight="1">
      <c r="A98" s="30"/>
      <c r="B98" s="29"/>
      <c r="O98" s="32"/>
      <c r="P98" s="32"/>
      <c r="R98" s="31"/>
      <c r="S98" s="31"/>
    </row>
    <row r="99" spans="1:21" s="8" customFormat="1" ht="12">
      <c r="A99" s="11">
        <v>2</v>
      </c>
      <c r="B99" s="10">
        <v>1</v>
      </c>
      <c r="C99" s="115" t="s">
        <v>41</v>
      </c>
      <c r="D99" s="115"/>
      <c r="E99" s="115"/>
      <c r="F99" s="115"/>
      <c r="G99" s="115"/>
      <c r="H99" s="115"/>
      <c r="I99" s="115"/>
      <c r="J99" s="115"/>
      <c r="K99" s="9"/>
      <c r="L99" s="105"/>
      <c r="M99" s="106"/>
      <c r="N99" s="106"/>
      <c r="O99" s="116"/>
      <c r="P99" s="116"/>
      <c r="Q99" s="106"/>
      <c r="R99" s="117"/>
      <c r="S99" s="118"/>
      <c r="T99" s="118"/>
    </row>
    <row r="100" spans="1:21" s="8" customFormat="1" ht="12">
      <c r="A100" s="11"/>
      <c r="B100" s="10"/>
      <c r="C100" s="119" t="s">
        <v>40</v>
      </c>
      <c r="D100" s="119"/>
      <c r="E100" s="119"/>
      <c r="F100" s="119"/>
      <c r="G100" s="119"/>
      <c r="H100" s="119"/>
      <c r="I100" s="119"/>
      <c r="J100" s="119"/>
      <c r="K100" s="9"/>
      <c r="L100" s="105"/>
      <c r="M100" s="106"/>
      <c r="N100" s="106"/>
      <c r="O100" s="116"/>
      <c r="P100" s="116"/>
      <c r="Q100" s="106"/>
      <c r="R100" s="117"/>
      <c r="S100" s="118"/>
      <c r="T100" s="118"/>
    </row>
    <row r="101" spans="1:21" s="8" customFormat="1" ht="85.5" customHeight="1">
      <c r="A101" s="11"/>
      <c r="B101" s="10"/>
      <c r="C101" s="119" t="s">
        <v>39</v>
      </c>
      <c r="D101" s="119"/>
      <c r="E101" s="119"/>
      <c r="F101" s="119"/>
      <c r="G101" s="119"/>
      <c r="H101" s="119"/>
      <c r="I101" s="119"/>
      <c r="J101" s="119"/>
      <c r="K101" s="9"/>
      <c r="L101" s="105"/>
      <c r="M101" s="106"/>
      <c r="N101" s="106"/>
      <c r="O101" s="116"/>
      <c r="P101" s="116"/>
      <c r="Q101" s="106"/>
      <c r="R101" s="117"/>
      <c r="S101" s="118"/>
      <c r="T101" s="118"/>
    </row>
    <row r="102" spans="1:21" s="8" customFormat="1" ht="30.75" customHeight="1">
      <c r="A102" s="11"/>
      <c r="B102" s="10"/>
      <c r="C102" s="119" t="s">
        <v>38</v>
      </c>
      <c r="D102" s="119"/>
      <c r="E102" s="119"/>
      <c r="F102" s="119"/>
      <c r="G102" s="119"/>
      <c r="H102" s="119"/>
      <c r="I102" s="119"/>
      <c r="J102" s="119"/>
      <c r="K102" s="9"/>
      <c r="L102" s="105"/>
      <c r="M102" s="106"/>
      <c r="N102" s="106"/>
      <c r="O102" s="116"/>
      <c r="P102" s="116"/>
      <c r="Q102" s="106"/>
      <c r="R102" s="117"/>
      <c r="S102" s="118"/>
      <c r="T102" s="118"/>
    </row>
    <row r="103" spans="1:21" s="8" customFormat="1" ht="12">
      <c r="A103" s="11"/>
      <c r="B103" s="10"/>
      <c r="C103" s="119" t="s">
        <v>37</v>
      </c>
      <c r="D103" s="119"/>
      <c r="E103" s="119"/>
      <c r="F103" s="119"/>
      <c r="G103" s="119"/>
      <c r="H103" s="119"/>
      <c r="I103" s="119"/>
      <c r="J103" s="119"/>
      <c r="K103" s="9"/>
      <c r="L103" s="105"/>
      <c r="M103" s="106"/>
      <c r="N103" s="106"/>
      <c r="O103" s="116"/>
      <c r="P103" s="116"/>
      <c r="Q103" s="106"/>
      <c r="R103" s="117"/>
      <c r="S103" s="118"/>
      <c r="T103" s="118"/>
    </row>
    <row r="104" spans="1:21" s="8" customFormat="1" ht="50.25" customHeight="1">
      <c r="A104" s="11"/>
      <c r="B104" s="10"/>
      <c r="C104" s="119" t="s">
        <v>36</v>
      </c>
      <c r="D104" s="119"/>
      <c r="E104" s="119"/>
      <c r="F104" s="119"/>
      <c r="G104" s="119"/>
      <c r="H104" s="119"/>
      <c r="I104" s="119"/>
      <c r="J104" s="119"/>
      <c r="K104" s="9" t="s">
        <v>22</v>
      </c>
      <c r="L104" s="105">
        <f>919*0.2</f>
        <v>183.8</v>
      </c>
      <c r="M104" s="106"/>
      <c r="N104" s="106"/>
      <c r="O104" s="107"/>
      <c r="P104" s="107"/>
      <c r="Q104" s="108"/>
      <c r="R104" s="117"/>
      <c r="S104" s="118"/>
      <c r="T104" s="118"/>
    </row>
    <row r="105" spans="1:21" s="17" customFormat="1" ht="10.7" customHeight="1">
      <c r="A105" s="30"/>
      <c r="B105" s="29"/>
      <c r="L105" s="27"/>
      <c r="M105" s="27"/>
      <c r="N105" s="27"/>
      <c r="O105" s="28"/>
      <c r="P105" s="28"/>
      <c r="Q105" s="27"/>
      <c r="T105" s="26"/>
      <c r="U105" s="25"/>
    </row>
    <row r="106" spans="1:21" s="8" customFormat="1" ht="12">
      <c r="A106" s="11">
        <v>2</v>
      </c>
      <c r="B106" s="10" t="s">
        <v>20</v>
      </c>
      <c r="C106" s="115" t="s">
        <v>35</v>
      </c>
      <c r="D106" s="115"/>
      <c r="E106" s="115"/>
      <c r="F106" s="115"/>
      <c r="G106" s="115"/>
      <c r="H106" s="115"/>
      <c r="I106" s="115"/>
      <c r="J106" s="115"/>
      <c r="K106" s="9"/>
      <c r="L106" s="105"/>
      <c r="M106" s="106"/>
      <c r="N106" s="106"/>
      <c r="O106" s="116"/>
      <c r="P106" s="116"/>
      <c r="Q106" s="106"/>
      <c r="R106" s="117"/>
      <c r="S106" s="118"/>
      <c r="T106" s="118"/>
    </row>
    <row r="107" spans="1:21" s="8" customFormat="1" ht="12">
      <c r="A107" s="11"/>
      <c r="B107" s="10"/>
      <c r="C107" s="119" t="s">
        <v>33</v>
      </c>
      <c r="D107" s="119"/>
      <c r="E107" s="119"/>
      <c r="F107" s="119"/>
      <c r="G107" s="119"/>
      <c r="H107" s="119"/>
      <c r="I107" s="119"/>
      <c r="J107" s="119"/>
      <c r="K107" s="9"/>
      <c r="L107" s="105"/>
      <c r="M107" s="106"/>
      <c r="N107" s="106"/>
      <c r="O107" s="116"/>
      <c r="P107" s="116"/>
      <c r="Q107" s="106"/>
      <c r="R107" s="117"/>
      <c r="S107" s="118"/>
      <c r="T107" s="118"/>
    </row>
    <row r="108" spans="1:21" s="8" customFormat="1" ht="78" customHeight="1">
      <c r="A108" s="11"/>
      <c r="B108" s="10"/>
      <c r="C108" s="119" t="s">
        <v>34</v>
      </c>
      <c r="D108" s="119"/>
      <c r="E108" s="119"/>
      <c r="F108" s="119"/>
      <c r="G108" s="119"/>
      <c r="H108" s="119"/>
      <c r="I108" s="119"/>
      <c r="J108" s="119"/>
      <c r="K108" s="9"/>
      <c r="L108" s="105"/>
      <c r="M108" s="106"/>
      <c r="N108" s="106"/>
      <c r="O108" s="116"/>
      <c r="P108" s="116"/>
      <c r="Q108" s="106"/>
      <c r="R108" s="117"/>
      <c r="S108" s="118"/>
      <c r="T108" s="118"/>
    </row>
    <row r="109" spans="1:21" s="8" customFormat="1" ht="12">
      <c r="A109" s="11"/>
      <c r="B109" s="10"/>
      <c r="C109" s="119" t="s">
        <v>19</v>
      </c>
      <c r="D109" s="119"/>
      <c r="E109" s="119"/>
      <c r="F109" s="119"/>
      <c r="G109" s="119"/>
      <c r="H109" s="119"/>
      <c r="I109" s="119"/>
      <c r="J109" s="119"/>
      <c r="K109" s="9"/>
      <c r="L109" s="105"/>
      <c r="M109" s="106"/>
      <c r="N109" s="106"/>
      <c r="O109" s="116"/>
      <c r="P109" s="116"/>
      <c r="Q109" s="106"/>
      <c r="R109" s="117"/>
      <c r="S109" s="118"/>
      <c r="T109" s="118"/>
    </row>
    <row r="110" spans="1:21" s="8" customFormat="1" ht="27.75" customHeight="1">
      <c r="A110" s="11"/>
      <c r="B110" s="10"/>
      <c r="C110" s="119" t="s">
        <v>32</v>
      </c>
      <c r="D110" s="119"/>
      <c r="E110" s="119"/>
      <c r="F110" s="119"/>
      <c r="G110" s="119"/>
      <c r="H110" s="119"/>
      <c r="I110" s="119"/>
      <c r="J110" s="119"/>
      <c r="K110" s="9"/>
      <c r="L110" s="105"/>
      <c r="M110" s="106"/>
      <c r="N110" s="106"/>
      <c r="O110" s="116"/>
      <c r="P110" s="116"/>
      <c r="Q110" s="106"/>
      <c r="R110" s="117"/>
      <c r="S110" s="118"/>
      <c r="T110" s="118"/>
    </row>
    <row r="111" spans="1:21" s="8" customFormat="1" ht="12">
      <c r="A111" s="11"/>
      <c r="B111" s="10"/>
      <c r="C111" s="119" t="s">
        <v>31</v>
      </c>
      <c r="D111" s="119"/>
      <c r="E111" s="119"/>
      <c r="F111" s="119"/>
      <c r="G111" s="119"/>
      <c r="H111" s="119"/>
      <c r="I111" s="119"/>
      <c r="J111" s="119"/>
      <c r="K111" s="9" t="s">
        <v>26</v>
      </c>
      <c r="L111" s="105">
        <v>80.5</v>
      </c>
      <c r="M111" s="106"/>
      <c r="N111" s="106"/>
      <c r="O111" s="107"/>
      <c r="P111" s="107"/>
      <c r="Q111" s="108"/>
      <c r="R111" s="117"/>
      <c r="S111" s="118"/>
      <c r="T111" s="118"/>
    </row>
    <row r="112" spans="1:21" s="17" customFormat="1" ht="10.7" customHeight="1">
      <c r="A112" s="30"/>
      <c r="B112" s="29"/>
      <c r="L112" s="27"/>
      <c r="M112" s="27"/>
      <c r="N112" s="27"/>
      <c r="O112" s="28"/>
      <c r="P112" s="28"/>
      <c r="Q112" s="27"/>
      <c r="T112" s="26"/>
      <c r="U112" s="25"/>
    </row>
    <row r="113" spans="1:29" s="8" customFormat="1" ht="12">
      <c r="A113" s="11">
        <v>2</v>
      </c>
      <c r="B113" s="10">
        <v>3</v>
      </c>
      <c r="C113" s="115" t="s">
        <v>71</v>
      </c>
      <c r="D113" s="115"/>
      <c r="E113" s="115"/>
      <c r="F113" s="115"/>
      <c r="G113" s="115"/>
      <c r="H113" s="115"/>
      <c r="I113" s="115"/>
      <c r="J113" s="115"/>
      <c r="K113" s="9"/>
      <c r="L113" s="105"/>
      <c r="M113" s="106"/>
      <c r="N113" s="106"/>
      <c r="O113" s="116"/>
      <c r="P113" s="116"/>
      <c r="Q113" s="106"/>
      <c r="R113" s="117"/>
      <c r="S113" s="118"/>
      <c r="T113" s="118"/>
    </row>
    <row r="114" spans="1:29" s="8" customFormat="1" ht="38.25" customHeight="1">
      <c r="A114" s="11"/>
      <c r="B114" s="10"/>
      <c r="C114" s="119" t="s">
        <v>72</v>
      </c>
      <c r="D114" s="119"/>
      <c r="E114" s="119"/>
      <c r="F114" s="119"/>
      <c r="G114" s="119"/>
      <c r="H114" s="119"/>
      <c r="I114" s="119"/>
      <c r="J114" s="119"/>
      <c r="K114" s="9"/>
      <c r="L114" s="105"/>
      <c r="M114" s="106"/>
      <c r="N114" s="106"/>
      <c r="O114" s="116"/>
      <c r="P114" s="116"/>
      <c r="Q114" s="106"/>
      <c r="R114" s="117"/>
      <c r="S114" s="118"/>
      <c r="T114" s="118"/>
    </row>
    <row r="115" spans="1:29" s="8" customFormat="1" ht="12">
      <c r="A115" s="11"/>
      <c r="B115" s="10"/>
      <c r="C115" s="119" t="s">
        <v>19</v>
      </c>
      <c r="D115" s="119"/>
      <c r="E115" s="119"/>
      <c r="F115" s="119"/>
      <c r="G115" s="119"/>
      <c r="H115" s="119"/>
      <c r="I115" s="119"/>
      <c r="J115" s="119"/>
      <c r="K115" s="9"/>
      <c r="L115" s="105"/>
      <c r="M115" s="106"/>
      <c r="N115" s="106"/>
      <c r="O115" s="116"/>
      <c r="P115" s="116"/>
      <c r="Q115" s="106"/>
      <c r="R115" s="117"/>
      <c r="S115" s="118"/>
      <c r="T115" s="118"/>
    </row>
    <row r="116" spans="1:29" s="8" customFormat="1" ht="27.75" customHeight="1">
      <c r="A116" s="11"/>
      <c r="B116" s="10"/>
      <c r="C116" s="119" t="s">
        <v>30</v>
      </c>
      <c r="D116" s="119"/>
      <c r="E116" s="119"/>
      <c r="F116" s="119"/>
      <c r="G116" s="119"/>
      <c r="H116" s="119"/>
      <c r="I116" s="119"/>
      <c r="J116" s="119"/>
      <c r="K116" s="9" t="s">
        <v>26</v>
      </c>
      <c r="L116" s="105">
        <v>100.5</v>
      </c>
      <c r="M116" s="106"/>
      <c r="N116" s="106"/>
      <c r="O116" s="107"/>
      <c r="P116" s="107"/>
      <c r="Q116" s="108"/>
      <c r="R116" s="117"/>
      <c r="S116" s="118"/>
      <c r="T116" s="118"/>
    </row>
    <row r="117" spans="1:29" s="4" customFormat="1" ht="10.5" customHeight="1"/>
    <row r="118" spans="1:29" s="17" customFormat="1" ht="18" customHeight="1">
      <c r="A118" s="110" t="s">
        <v>21</v>
      </c>
      <c r="B118" s="110"/>
      <c r="C118" s="24" t="s">
        <v>4</v>
      </c>
      <c r="D118" s="23"/>
      <c r="E118" s="22"/>
      <c r="F118" s="22"/>
      <c r="G118" s="22"/>
      <c r="H118" s="22"/>
      <c r="I118" s="20"/>
      <c r="J118" s="21"/>
      <c r="K118" s="20"/>
      <c r="L118" s="20"/>
      <c r="M118" s="20"/>
      <c r="N118" s="20"/>
      <c r="O118" s="19"/>
      <c r="P118" s="19"/>
      <c r="Q118" s="18" t="s">
        <v>16</v>
      </c>
      <c r="R118" s="111"/>
      <c r="S118" s="112"/>
      <c r="T118" s="112"/>
    </row>
    <row r="119" spans="1:29" s="4" customFormat="1" ht="10.5" customHeight="1"/>
    <row r="120" spans="1:29" s="17" customFormat="1" ht="10.7" customHeight="1">
      <c r="A120" s="30"/>
      <c r="B120" s="29"/>
      <c r="L120" s="27"/>
      <c r="M120" s="27"/>
      <c r="N120" s="27"/>
      <c r="O120" s="28"/>
      <c r="P120" s="28"/>
      <c r="Q120" s="27"/>
      <c r="T120" s="26"/>
      <c r="U120" s="25"/>
    </row>
    <row r="121" spans="1:29" s="8" customFormat="1" ht="28.5" customHeight="1">
      <c r="A121" s="11">
        <v>3</v>
      </c>
      <c r="B121" s="10">
        <v>1</v>
      </c>
      <c r="C121" s="115" t="s">
        <v>29</v>
      </c>
      <c r="D121" s="115"/>
      <c r="E121" s="115"/>
      <c r="F121" s="115"/>
      <c r="G121" s="115"/>
      <c r="H121" s="115"/>
      <c r="I121" s="115"/>
      <c r="J121" s="115"/>
      <c r="K121" s="9"/>
      <c r="L121" s="105"/>
      <c r="M121" s="106"/>
      <c r="N121" s="106"/>
      <c r="O121" s="116"/>
      <c r="P121" s="116"/>
      <c r="Q121" s="106"/>
      <c r="R121" s="117"/>
      <c r="S121" s="118"/>
      <c r="T121" s="118"/>
    </row>
    <row r="122" spans="1:29" s="8" customFormat="1" ht="12">
      <c r="A122" s="11"/>
      <c r="B122" s="10"/>
      <c r="C122" s="119" t="s">
        <v>28</v>
      </c>
      <c r="D122" s="119"/>
      <c r="E122" s="119"/>
      <c r="F122" s="119"/>
      <c r="G122" s="119"/>
      <c r="H122" s="119"/>
      <c r="I122" s="119"/>
      <c r="J122" s="119"/>
      <c r="K122" s="9"/>
      <c r="L122" s="105"/>
      <c r="M122" s="106"/>
      <c r="N122" s="106"/>
      <c r="O122" s="116"/>
      <c r="P122" s="116"/>
      <c r="Q122" s="106"/>
      <c r="R122" s="117"/>
      <c r="S122" s="118"/>
      <c r="T122" s="118"/>
    </row>
    <row r="123" spans="1:29" s="8" customFormat="1" ht="56.25" customHeight="1">
      <c r="A123" s="11"/>
      <c r="B123" s="10"/>
      <c r="C123" s="119" t="s">
        <v>73</v>
      </c>
      <c r="D123" s="119"/>
      <c r="E123" s="119"/>
      <c r="F123" s="119"/>
      <c r="G123" s="119"/>
      <c r="H123" s="119"/>
      <c r="I123" s="119"/>
      <c r="J123" s="119"/>
      <c r="K123" s="9"/>
      <c r="L123" s="105"/>
      <c r="M123" s="106"/>
      <c r="N123" s="106"/>
      <c r="O123" s="116"/>
      <c r="P123" s="116"/>
      <c r="Q123" s="106"/>
      <c r="R123" s="117"/>
      <c r="S123" s="118"/>
      <c r="T123" s="118"/>
    </row>
    <row r="124" spans="1:29" s="8" customFormat="1" ht="91.5" customHeight="1">
      <c r="A124" s="11"/>
      <c r="B124" s="10"/>
      <c r="C124" s="119" t="s">
        <v>27</v>
      </c>
      <c r="D124" s="119"/>
      <c r="E124" s="119"/>
      <c r="F124" s="119"/>
      <c r="G124" s="119"/>
      <c r="H124" s="119"/>
      <c r="I124" s="119"/>
      <c r="J124" s="119"/>
      <c r="K124" s="9"/>
      <c r="L124" s="105"/>
      <c r="M124" s="106"/>
      <c r="N124" s="106"/>
      <c r="O124" s="116"/>
      <c r="P124" s="116"/>
      <c r="Q124" s="106"/>
      <c r="R124" s="117"/>
      <c r="S124" s="118"/>
      <c r="T124" s="118"/>
    </row>
    <row r="125" spans="1:29" s="8" customFormat="1" ht="12">
      <c r="A125" s="11"/>
      <c r="B125" s="10"/>
      <c r="C125" s="119" t="s">
        <v>19</v>
      </c>
      <c r="D125" s="119"/>
      <c r="E125" s="119"/>
      <c r="F125" s="119"/>
      <c r="G125" s="119"/>
      <c r="H125" s="119"/>
      <c r="I125" s="119"/>
      <c r="J125" s="119"/>
      <c r="K125" s="9"/>
      <c r="L125" s="105"/>
      <c r="M125" s="106"/>
      <c r="N125" s="106"/>
      <c r="O125" s="116"/>
      <c r="P125" s="116"/>
      <c r="Q125" s="106"/>
      <c r="R125" s="117"/>
      <c r="S125" s="118"/>
      <c r="T125" s="118"/>
    </row>
    <row r="126" spans="1:29" s="8" customFormat="1" ht="57.75" customHeight="1">
      <c r="A126" s="11"/>
      <c r="B126" s="10"/>
      <c r="C126" s="119" t="s">
        <v>74</v>
      </c>
      <c r="D126" s="119"/>
      <c r="E126" s="119"/>
      <c r="F126" s="119"/>
      <c r="G126" s="119"/>
      <c r="H126" s="119"/>
      <c r="I126" s="119"/>
      <c r="J126" s="119"/>
      <c r="K126" s="9" t="s">
        <v>26</v>
      </c>
      <c r="L126" s="105">
        <v>107.5</v>
      </c>
      <c r="M126" s="106"/>
      <c r="N126" s="106"/>
      <c r="O126" s="107"/>
      <c r="P126" s="107"/>
      <c r="Q126" s="108"/>
      <c r="R126" s="117"/>
      <c r="S126" s="118"/>
      <c r="T126" s="118"/>
    </row>
    <row r="127" spans="1:29" s="12" customFormat="1" ht="10.7" customHeight="1">
      <c r="A127" s="16"/>
      <c r="L127" s="14"/>
      <c r="M127" s="14"/>
      <c r="N127" s="14"/>
      <c r="O127" s="15"/>
      <c r="P127" s="15"/>
      <c r="Q127" s="14"/>
      <c r="T127" s="13"/>
      <c r="AC127" s="8"/>
    </row>
    <row r="128" spans="1:29" s="8" customFormat="1" ht="23.25" customHeight="1">
      <c r="A128" s="110" t="s">
        <v>82</v>
      </c>
      <c r="B128" s="110"/>
      <c r="C128" s="130" t="s">
        <v>83</v>
      </c>
      <c r="D128" s="131"/>
      <c r="E128" s="132"/>
      <c r="F128" s="132"/>
      <c r="G128" s="132"/>
      <c r="H128" s="132"/>
      <c r="I128" s="133"/>
      <c r="J128" s="134"/>
      <c r="K128" s="133"/>
      <c r="L128" s="133"/>
      <c r="M128" s="133"/>
      <c r="N128" s="133"/>
      <c r="O128" s="135"/>
      <c r="P128" s="135"/>
      <c r="Q128" s="136" t="s">
        <v>16</v>
      </c>
      <c r="R128" s="137"/>
      <c r="S128" s="138"/>
      <c r="T128" s="138"/>
    </row>
    <row r="129" spans="1:20" s="8" customFormat="1" ht="49.5" customHeight="1">
      <c r="A129" s="139" t="s">
        <v>82</v>
      </c>
      <c r="B129" s="139" t="s">
        <v>46</v>
      </c>
      <c r="C129" s="119" t="s">
        <v>84</v>
      </c>
      <c r="D129" s="119"/>
      <c r="E129" s="119"/>
      <c r="F129" s="119"/>
      <c r="G129" s="119"/>
      <c r="H129" s="119"/>
      <c r="I129" s="119"/>
      <c r="J129" s="119"/>
      <c r="K129" s="9"/>
      <c r="L129" s="105"/>
      <c r="M129" s="105"/>
      <c r="N129" s="105"/>
      <c r="O129" s="116"/>
      <c r="P129" s="116"/>
      <c r="Q129" s="116"/>
      <c r="R129" s="117"/>
      <c r="S129" s="117"/>
      <c r="T129" s="117"/>
    </row>
    <row r="130" spans="1:20" s="8" customFormat="1" ht="12" customHeight="1">
      <c r="A130" s="11"/>
      <c r="B130" s="10"/>
      <c r="C130" s="119" t="s">
        <v>85</v>
      </c>
      <c r="D130" s="120"/>
      <c r="E130" s="120"/>
      <c r="F130" s="120"/>
      <c r="G130" s="120"/>
      <c r="H130" s="120"/>
      <c r="I130" s="120"/>
      <c r="J130" s="120"/>
      <c r="K130" s="9" t="s">
        <v>26</v>
      </c>
      <c r="L130" s="128"/>
      <c r="M130" s="79"/>
      <c r="N130" s="79"/>
      <c r="O130" s="127">
        <v>52.68</v>
      </c>
      <c r="P130" s="127"/>
      <c r="Q130" s="127"/>
      <c r="R130" s="117"/>
      <c r="S130" s="118"/>
      <c r="T130" s="118"/>
    </row>
    <row r="131" spans="1:20" s="8" customFormat="1" ht="12" customHeight="1">
      <c r="A131" s="11"/>
      <c r="B131" s="10"/>
      <c r="C131" s="119" t="s">
        <v>86</v>
      </c>
      <c r="D131" s="120"/>
      <c r="E131" s="120"/>
      <c r="F131" s="120"/>
      <c r="G131" s="120"/>
      <c r="H131" s="120"/>
      <c r="I131" s="120"/>
      <c r="J131" s="120"/>
      <c r="K131" s="9" t="s">
        <v>90</v>
      </c>
      <c r="L131" s="76"/>
      <c r="M131" s="77"/>
      <c r="N131" s="77"/>
      <c r="O131" s="116">
        <v>1621</v>
      </c>
      <c r="P131" s="116"/>
      <c r="Q131" s="116"/>
      <c r="R131" s="78"/>
      <c r="S131" s="79"/>
      <c r="T131" s="79"/>
    </row>
    <row r="132" spans="1:20" s="8" customFormat="1" ht="12" customHeight="1">
      <c r="A132" s="11"/>
      <c r="B132" s="10"/>
      <c r="C132" s="119" t="s">
        <v>87</v>
      </c>
      <c r="D132" s="119"/>
      <c r="E132" s="119"/>
      <c r="F132" s="119"/>
      <c r="G132" s="119"/>
      <c r="H132" s="119"/>
      <c r="I132" s="119"/>
      <c r="J132" s="119"/>
      <c r="K132" s="9" t="s">
        <v>90</v>
      </c>
      <c r="L132" s="76"/>
      <c r="M132" s="77"/>
      <c r="N132" s="77"/>
      <c r="O132" s="127">
        <v>127.7</v>
      </c>
      <c r="P132" s="127"/>
      <c r="Q132" s="127"/>
      <c r="R132" s="78"/>
      <c r="S132" s="79"/>
      <c r="T132" s="79"/>
    </row>
    <row r="133" spans="1:20" s="8" customFormat="1" ht="13.5" customHeight="1">
      <c r="A133" s="11"/>
      <c r="B133" s="10"/>
      <c r="C133" s="119" t="s">
        <v>88</v>
      </c>
      <c r="D133" s="119"/>
      <c r="E133" s="119"/>
      <c r="F133" s="119"/>
      <c r="G133" s="119"/>
      <c r="H133" s="119"/>
      <c r="I133" s="119"/>
      <c r="J133" s="119"/>
      <c r="K133" s="9" t="s">
        <v>24</v>
      </c>
      <c r="L133" s="128"/>
      <c r="M133" s="79"/>
      <c r="N133" s="79"/>
      <c r="O133" s="127">
        <v>84</v>
      </c>
      <c r="P133" s="127"/>
      <c r="Q133" s="127"/>
      <c r="R133" s="117"/>
      <c r="S133" s="118"/>
      <c r="T133" s="118"/>
    </row>
    <row r="134" spans="1:20" s="12" customFormat="1" ht="10.7" customHeight="1">
      <c r="A134" s="16"/>
      <c r="L134" s="14"/>
      <c r="M134" s="14"/>
      <c r="N134" s="14"/>
      <c r="O134" s="15"/>
      <c r="P134" s="15"/>
      <c r="Q134" s="14"/>
      <c r="T134" s="13"/>
    </row>
    <row r="135" spans="1:20" s="8" customFormat="1" ht="12">
      <c r="A135" s="125" t="s">
        <v>82</v>
      </c>
      <c r="B135" s="10" t="s">
        <v>20</v>
      </c>
      <c r="C135" s="126" t="s">
        <v>89</v>
      </c>
      <c r="D135" s="115"/>
      <c r="E135" s="115"/>
      <c r="F135" s="115"/>
      <c r="G135" s="115"/>
      <c r="H135" s="115"/>
      <c r="I135" s="115"/>
      <c r="J135" s="115"/>
      <c r="K135" s="9" t="s">
        <v>91</v>
      </c>
      <c r="L135" s="105"/>
      <c r="M135" s="106"/>
      <c r="N135" s="106"/>
      <c r="O135" s="127">
        <v>210</v>
      </c>
      <c r="P135" s="127"/>
      <c r="Q135" s="129"/>
      <c r="R135" s="117"/>
      <c r="S135" s="118"/>
      <c r="T135" s="118"/>
    </row>
    <row r="136" spans="1:20" s="8" customFormat="1" ht="12">
      <c r="A136" s="11"/>
      <c r="B136" s="10"/>
      <c r="C136" s="120"/>
      <c r="D136" s="119"/>
      <c r="E136" s="119"/>
      <c r="F136" s="119"/>
      <c r="G136" s="119"/>
      <c r="H136" s="119"/>
      <c r="I136" s="119"/>
      <c r="J136" s="119"/>
      <c r="K136" s="9"/>
      <c r="L136" s="105"/>
      <c r="M136" s="106"/>
      <c r="N136" s="106"/>
      <c r="O136" s="107"/>
      <c r="P136" s="107"/>
      <c r="Q136" s="108"/>
      <c r="R136" s="117"/>
      <c r="S136" s="118"/>
      <c r="T136" s="118"/>
    </row>
    <row r="137" spans="1:20" s="4" customFormat="1" ht="10.5" customHeight="1"/>
    <row r="138" spans="1:20" s="4" customFormat="1" ht="10.5" customHeight="1"/>
    <row r="139" spans="1:20" s="17" customFormat="1" ht="18" customHeight="1">
      <c r="A139" s="110"/>
      <c r="B139" s="110"/>
      <c r="C139" s="24"/>
      <c r="D139" s="23"/>
      <c r="E139" s="22"/>
      <c r="F139" s="22"/>
      <c r="G139" s="22"/>
      <c r="H139" s="22"/>
      <c r="I139" s="20"/>
      <c r="J139" s="21"/>
      <c r="K139" s="20"/>
      <c r="L139" s="20"/>
      <c r="M139" s="20"/>
      <c r="N139" s="20"/>
      <c r="O139" s="19"/>
      <c r="P139" s="19"/>
      <c r="Q139" s="18" t="s">
        <v>16</v>
      </c>
      <c r="R139" s="111"/>
      <c r="S139" s="112"/>
      <c r="T139" s="112"/>
    </row>
    <row r="140" spans="1:20" s="4" customFormat="1" ht="10.5" customHeight="1"/>
    <row r="141" spans="1:20" s="12" customFormat="1" ht="10.7" customHeight="1">
      <c r="A141" s="16"/>
      <c r="L141" s="14"/>
      <c r="M141" s="14"/>
      <c r="N141" s="14"/>
      <c r="O141" s="15"/>
      <c r="P141" s="15"/>
      <c r="Q141" s="14"/>
      <c r="T141" s="13"/>
    </row>
    <row r="142" spans="1:20" s="4" customFormat="1" ht="10.5" customHeight="1"/>
    <row r="143" spans="1:20" s="4" customFormat="1" ht="10.5" customHeight="1"/>
    <row r="144" spans="1:20" s="4" customFormat="1" ht="10.5" customHeight="1"/>
    <row r="145" spans="4:19" s="4" customFormat="1" ht="10.5" customHeight="1"/>
    <row r="146" spans="4:19" s="4" customFormat="1" ht="10.5" customHeight="1"/>
    <row r="147" spans="4:19" s="4" customFormat="1" ht="10.5" customHeight="1"/>
    <row r="148" spans="4:19" s="4" customFormat="1" ht="10.5" customHeight="1"/>
    <row r="149" spans="4:19" s="4" customFormat="1" ht="15" customHeight="1">
      <c r="D149" s="7" t="s">
        <v>10</v>
      </c>
      <c r="E149" s="5"/>
      <c r="F149" s="5"/>
      <c r="G149" s="5"/>
      <c r="H149" s="5"/>
      <c r="I149" s="5"/>
      <c r="J149" s="5"/>
      <c r="K149" s="5"/>
      <c r="L149" s="5"/>
      <c r="M149" s="5"/>
      <c r="N149" s="5"/>
      <c r="O149" s="5"/>
      <c r="P149" s="5"/>
      <c r="Q149" s="5"/>
      <c r="R149" s="5"/>
      <c r="S149" s="5"/>
    </row>
    <row r="150" spans="4:19" s="4" customFormat="1" ht="15" customHeight="1">
      <c r="D150" s="5"/>
      <c r="E150" s="5"/>
      <c r="F150" s="5"/>
      <c r="G150" s="5"/>
      <c r="H150" s="5"/>
      <c r="I150" s="5"/>
      <c r="J150" s="5"/>
      <c r="K150" s="5"/>
      <c r="L150" s="5"/>
      <c r="M150" s="5"/>
      <c r="N150" s="5"/>
      <c r="O150" s="5"/>
      <c r="P150" s="5"/>
    </row>
    <row r="151" spans="4:19" s="4" customFormat="1" ht="15" customHeight="1">
      <c r="D151" s="5" t="s">
        <v>9</v>
      </c>
      <c r="E151" s="5" t="s">
        <v>8</v>
      </c>
      <c r="F151" s="5"/>
      <c r="G151" s="5"/>
      <c r="H151" s="5"/>
      <c r="I151" s="5"/>
      <c r="J151" s="5"/>
      <c r="K151" s="5"/>
      <c r="L151" s="5"/>
      <c r="M151" s="5"/>
      <c r="N151" s="5"/>
      <c r="O151" s="5"/>
      <c r="P151" s="5"/>
      <c r="Q151" s="123"/>
      <c r="R151" s="124"/>
      <c r="S151" s="124"/>
    </row>
    <row r="152" spans="4:19" s="4" customFormat="1" ht="15" customHeight="1">
      <c r="D152" s="5"/>
      <c r="E152" s="5"/>
      <c r="F152" s="5"/>
      <c r="G152" s="5"/>
      <c r="H152" s="5"/>
      <c r="I152" s="5"/>
      <c r="J152" s="5"/>
      <c r="K152" s="5"/>
      <c r="L152" s="5"/>
      <c r="M152" s="5"/>
      <c r="N152" s="5"/>
      <c r="O152" s="5"/>
      <c r="P152" s="5"/>
      <c r="Q152" s="5"/>
      <c r="R152" s="5"/>
      <c r="S152" s="5"/>
    </row>
    <row r="153" spans="4:19" s="4" customFormat="1" ht="15" customHeight="1">
      <c r="D153" s="5" t="s">
        <v>7</v>
      </c>
      <c r="E153" s="5" t="s">
        <v>6</v>
      </c>
      <c r="F153" s="5"/>
      <c r="G153" s="5"/>
      <c r="H153" s="5"/>
      <c r="I153" s="5"/>
      <c r="J153" s="5"/>
      <c r="K153" s="5"/>
      <c r="L153" s="5"/>
      <c r="M153" s="5"/>
      <c r="N153" s="5"/>
      <c r="O153" s="5"/>
      <c r="P153" s="5"/>
      <c r="Q153" s="123"/>
      <c r="R153" s="124"/>
      <c r="S153" s="124"/>
    </row>
    <row r="154" spans="4:19" s="4" customFormat="1" ht="15" customHeight="1">
      <c r="D154" s="5"/>
      <c r="E154" s="5"/>
      <c r="F154" s="5"/>
      <c r="G154" s="5"/>
      <c r="H154" s="5"/>
      <c r="I154" s="5"/>
      <c r="J154" s="5"/>
      <c r="K154" s="5"/>
      <c r="L154" s="5"/>
      <c r="M154" s="5"/>
      <c r="N154" s="5"/>
      <c r="O154" s="5"/>
      <c r="P154" s="5"/>
      <c r="Q154" s="5"/>
      <c r="R154" s="5"/>
      <c r="S154" s="5"/>
    </row>
    <row r="155" spans="4:19" s="4" customFormat="1" ht="15" customHeight="1">
      <c r="D155" s="5" t="s">
        <v>5</v>
      </c>
      <c r="E155" s="5" t="s">
        <v>4</v>
      </c>
      <c r="F155" s="5"/>
      <c r="G155" s="5"/>
      <c r="H155" s="5"/>
      <c r="I155" s="5"/>
      <c r="J155" s="5"/>
      <c r="K155" s="5"/>
      <c r="L155" s="5"/>
      <c r="M155" s="5"/>
      <c r="N155" s="5"/>
      <c r="O155" s="5"/>
      <c r="P155" s="5"/>
      <c r="Q155" s="123"/>
      <c r="R155" s="124"/>
      <c r="S155" s="124"/>
    </row>
    <row r="156" spans="4:19" s="4" customFormat="1" ht="15" customHeight="1">
      <c r="D156" s="5"/>
      <c r="E156" s="5"/>
      <c r="F156" s="5"/>
      <c r="G156" s="5"/>
      <c r="H156" s="5"/>
      <c r="I156" s="5"/>
      <c r="J156" s="5"/>
      <c r="K156" s="5"/>
      <c r="L156" s="5"/>
      <c r="M156" s="5"/>
      <c r="N156" s="5"/>
      <c r="O156" s="5"/>
      <c r="P156" s="5"/>
      <c r="Q156" s="5"/>
      <c r="R156" s="5"/>
      <c r="S156" s="5"/>
    </row>
    <row r="157" spans="4:19" s="4" customFormat="1" ht="15" customHeight="1">
      <c r="D157" s="6" t="s">
        <v>3</v>
      </c>
      <c r="E157" s="6" t="s">
        <v>83</v>
      </c>
      <c r="F157" s="6"/>
      <c r="G157" s="6"/>
      <c r="H157" s="6"/>
      <c r="I157" s="6"/>
      <c r="J157" s="6"/>
      <c r="K157" s="6"/>
      <c r="L157" s="6"/>
      <c r="M157" s="6"/>
      <c r="N157" s="6"/>
      <c r="O157" s="6"/>
      <c r="P157" s="6"/>
      <c r="Q157" s="121"/>
      <c r="R157" s="122"/>
      <c r="S157" s="122"/>
    </row>
    <row r="158" spans="4:19" s="4" customFormat="1" ht="15" customHeight="1">
      <c r="D158" s="5"/>
      <c r="E158" s="5"/>
      <c r="F158" s="5"/>
      <c r="G158" s="5"/>
      <c r="H158" s="5"/>
      <c r="I158" s="5"/>
      <c r="J158" s="5"/>
      <c r="K158" s="5"/>
      <c r="L158" s="5"/>
      <c r="M158" s="5"/>
      <c r="N158" s="5"/>
      <c r="O158" s="5"/>
      <c r="P158" s="5"/>
      <c r="Q158" s="5"/>
      <c r="R158" s="5"/>
      <c r="S158" s="5"/>
    </row>
    <row r="159" spans="4:19" s="4" customFormat="1" ht="15" customHeight="1">
      <c r="D159" s="5" t="s">
        <v>2</v>
      </c>
      <c r="E159" s="5"/>
      <c r="F159" s="5"/>
      <c r="G159" s="5"/>
      <c r="H159" s="5"/>
      <c r="I159" s="5"/>
      <c r="J159" s="5"/>
      <c r="K159" s="5"/>
      <c r="L159" s="5"/>
      <c r="M159" s="5"/>
      <c r="N159" s="5"/>
      <c r="O159" s="5"/>
      <c r="P159" s="5"/>
      <c r="Q159" s="123"/>
      <c r="R159" s="124"/>
      <c r="S159" s="124"/>
    </row>
    <row r="160" spans="4:19" s="4" customFormat="1" ht="15" customHeight="1">
      <c r="D160" s="5"/>
      <c r="E160" s="5"/>
      <c r="F160" s="5"/>
      <c r="G160" s="5"/>
      <c r="H160" s="5"/>
      <c r="I160" s="5"/>
      <c r="J160" s="5"/>
      <c r="K160" s="5"/>
      <c r="L160" s="5"/>
      <c r="M160" s="5"/>
      <c r="N160" s="5"/>
      <c r="O160" s="5"/>
      <c r="P160" s="5"/>
      <c r="Q160" s="5"/>
      <c r="R160" s="5"/>
      <c r="S160" s="5"/>
    </row>
    <row r="161" spans="4:19" s="4" customFormat="1" ht="15" customHeight="1">
      <c r="D161" s="6" t="s">
        <v>1</v>
      </c>
      <c r="E161" s="6"/>
      <c r="F161" s="6"/>
      <c r="G161" s="6"/>
      <c r="H161" s="6"/>
      <c r="I161" s="6"/>
      <c r="J161" s="6"/>
      <c r="K161" s="6"/>
      <c r="L161" s="6"/>
      <c r="M161" s="6"/>
      <c r="N161" s="6"/>
      <c r="O161" s="6"/>
      <c r="P161" s="6"/>
      <c r="Q161" s="121"/>
      <c r="R161" s="122"/>
      <c r="S161" s="122"/>
    </row>
    <row r="162" spans="4:19" s="4" customFormat="1" ht="15" customHeight="1">
      <c r="D162" s="5"/>
      <c r="E162" s="5"/>
      <c r="F162" s="5"/>
      <c r="G162" s="5"/>
      <c r="H162" s="5"/>
      <c r="I162" s="5"/>
      <c r="J162" s="5"/>
      <c r="K162" s="5"/>
      <c r="L162" s="5"/>
      <c r="M162" s="5"/>
      <c r="N162" s="5"/>
      <c r="O162" s="5"/>
      <c r="P162" s="5"/>
      <c r="Q162" s="5"/>
      <c r="R162" s="5"/>
      <c r="S162" s="5"/>
    </row>
    <row r="163" spans="4:19" s="4" customFormat="1" ht="15" customHeight="1">
      <c r="D163" s="5" t="s">
        <v>0</v>
      </c>
      <c r="E163" s="5"/>
      <c r="F163" s="5"/>
      <c r="G163" s="5"/>
      <c r="H163" s="5"/>
      <c r="I163" s="5"/>
      <c r="J163" s="5"/>
      <c r="K163" s="5"/>
      <c r="L163" s="5"/>
      <c r="M163" s="5"/>
      <c r="N163" s="5"/>
      <c r="O163" s="5"/>
      <c r="P163" s="5"/>
      <c r="Q163" s="123"/>
      <c r="R163" s="124"/>
      <c r="S163" s="124"/>
    </row>
    <row r="164" spans="4:19" s="4" customFormat="1" ht="15" customHeight="1"/>
    <row r="165" spans="4:19" s="4" customFormat="1" ht="15" customHeight="1"/>
    <row r="166" spans="4:19" s="4" customFormat="1" ht="15" customHeight="1"/>
    <row r="167" spans="4:19" s="4" customFormat="1" ht="15" customHeight="1"/>
    <row r="168" spans="4:19" s="4" customFormat="1" ht="15" customHeight="1"/>
    <row r="169" spans="4:19" s="4" customFormat="1" ht="15" customHeight="1"/>
    <row r="170" spans="4:19" s="4" customFormat="1" ht="15" customHeight="1"/>
    <row r="171" spans="4:19" s="4" customFormat="1" ht="15" customHeight="1"/>
    <row r="172" spans="4:19" s="4" customFormat="1" ht="15" customHeight="1"/>
    <row r="173" spans="4:19" s="4" customFormat="1" ht="15" customHeight="1"/>
    <row r="174" spans="4:19" s="4" customFormat="1" ht="15" customHeight="1"/>
    <row r="175" spans="4:19" s="4" customFormat="1" ht="15" customHeight="1"/>
    <row r="176" spans="4:19" s="4" customFormat="1" ht="15" customHeight="1"/>
    <row r="177" spans="1:20" ht="14.1" customHeight="1">
      <c r="A177" s="3"/>
      <c r="B177" s="3"/>
      <c r="C177" s="3"/>
      <c r="D177" s="3"/>
      <c r="E177" s="3"/>
      <c r="F177" s="3"/>
      <c r="G177" s="3"/>
      <c r="H177" s="3"/>
      <c r="I177" s="3"/>
      <c r="J177" s="3"/>
      <c r="K177" s="3"/>
      <c r="L177" s="3"/>
      <c r="M177" s="3"/>
      <c r="N177" s="3"/>
      <c r="O177" s="3"/>
      <c r="P177" s="3"/>
      <c r="Q177" s="3"/>
      <c r="R177" s="3"/>
      <c r="S177" s="3"/>
      <c r="T177" s="2"/>
    </row>
    <row r="178" spans="1:20" ht="14.1" customHeight="1">
      <c r="A178" s="3"/>
      <c r="B178" s="3"/>
      <c r="C178" s="3"/>
      <c r="D178" s="3"/>
      <c r="E178" s="3"/>
      <c r="F178" s="3"/>
      <c r="G178" s="3"/>
      <c r="H178" s="3"/>
      <c r="I178" s="3"/>
      <c r="J178" s="3"/>
      <c r="K178" s="3"/>
      <c r="L178" s="3"/>
      <c r="M178" s="3"/>
      <c r="N178" s="3"/>
      <c r="O178" s="3"/>
      <c r="P178" s="3"/>
      <c r="Q178" s="3"/>
      <c r="R178" s="3"/>
      <c r="S178" s="3"/>
      <c r="T178" s="2"/>
    </row>
    <row r="179" spans="1:20" ht="14.1" customHeight="1">
      <c r="A179" s="3"/>
      <c r="B179" s="3"/>
      <c r="C179" s="3"/>
      <c r="D179" s="3"/>
      <c r="E179" s="3"/>
      <c r="F179" s="3"/>
      <c r="G179" s="3"/>
      <c r="H179" s="3"/>
      <c r="I179" s="3"/>
      <c r="J179" s="3"/>
      <c r="K179" s="3"/>
      <c r="L179" s="3"/>
      <c r="M179" s="3"/>
      <c r="N179" s="3"/>
      <c r="O179" s="3"/>
      <c r="P179" s="3"/>
      <c r="Q179" s="3"/>
      <c r="R179" s="3"/>
      <c r="S179" s="3"/>
      <c r="T179" s="2"/>
    </row>
    <row r="180" spans="1:20" ht="14.1" customHeight="1">
      <c r="A180" s="3"/>
      <c r="B180" s="3"/>
      <c r="C180" s="3"/>
      <c r="D180" s="3"/>
      <c r="E180" s="3"/>
      <c r="F180" s="3"/>
      <c r="G180" s="3"/>
      <c r="H180" s="3"/>
      <c r="I180" s="3"/>
      <c r="J180" s="3"/>
      <c r="K180" s="3"/>
      <c r="L180" s="3"/>
      <c r="M180" s="3"/>
      <c r="N180" s="3"/>
      <c r="O180" s="3"/>
      <c r="P180" s="3"/>
      <c r="Q180" s="3"/>
      <c r="R180" s="3"/>
      <c r="S180" s="3"/>
      <c r="T180" s="2"/>
    </row>
    <row r="181" spans="1:20" ht="14.1" customHeight="1">
      <c r="A181" s="3"/>
      <c r="B181" s="3"/>
      <c r="C181" s="3"/>
      <c r="D181" s="3"/>
      <c r="E181" s="3"/>
      <c r="F181" s="3"/>
      <c r="G181" s="3"/>
      <c r="H181" s="3"/>
      <c r="I181" s="3"/>
      <c r="J181" s="3"/>
      <c r="K181" s="3"/>
      <c r="L181" s="3"/>
      <c r="M181" s="3"/>
      <c r="N181" s="3"/>
      <c r="O181" s="3"/>
      <c r="P181" s="3"/>
      <c r="Q181" s="3"/>
      <c r="R181" s="3"/>
      <c r="S181" s="3"/>
      <c r="T181" s="2"/>
    </row>
    <row r="182" spans="1:20" ht="10.5" customHeight="1">
      <c r="A182" s="3"/>
      <c r="B182" s="3"/>
      <c r="C182" s="3"/>
      <c r="D182" s="3"/>
      <c r="E182" s="3"/>
      <c r="F182" s="3"/>
      <c r="G182" s="3"/>
      <c r="H182" s="3"/>
      <c r="I182" s="3"/>
      <c r="J182" s="3"/>
      <c r="K182" s="3"/>
      <c r="L182" s="3"/>
      <c r="M182" s="3"/>
      <c r="N182" s="3"/>
      <c r="O182" s="3"/>
      <c r="P182" s="3"/>
      <c r="Q182" s="3"/>
      <c r="R182" s="3"/>
      <c r="S182" s="3"/>
      <c r="T182" s="2"/>
    </row>
    <row r="183" spans="1:20" ht="10.5" customHeight="1">
      <c r="A183" s="3"/>
      <c r="B183" s="3"/>
      <c r="C183" s="3"/>
      <c r="D183" s="3"/>
      <c r="E183" s="3"/>
      <c r="F183" s="3"/>
      <c r="G183" s="3"/>
      <c r="H183" s="3"/>
      <c r="I183" s="3"/>
      <c r="J183" s="3"/>
      <c r="K183" s="3"/>
      <c r="L183" s="3"/>
      <c r="M183" s="3"/>
      <c r="N183" s="3"/>
      <c r="O183" s="3"/>
      <c r="P183" s="3"/>
      <c r="Q183" s="3"/>
      <c r="R183" s="3"/>
      <c r="S183" s="3"/>
      <c r="T183" s="2"/>
    </row>
  </sheetData>
  <mergeCells count="166">
    <mergeCell ref="A128:B128"/>
    <mergeCell ref="Q161:S161"/>
    <mergeCell ref="Q163:S163"/>
    <mergeCell ref="Q151:S151"/>
    <mergeCell ref="Q153:S153"/>
    <mergeCell ref="Q155:S155"/>
    <mergeCell ref="Q157:S157"/>
    <mergeCell ref="Q159:S159"/>
    <mergeCell ref="C131:J131"/>
    <mergeCell ref="C132:J132"/>
    <mergeCell ref="O131:Q131"/>
    <mergeCell ref="O132:Q132"/>
    <mergeCell ref="A139:B139"/>
    <mergeCell ref="R139:T139"/>
    <mergeCell ref="C136:J136"/>
    <mergeCell ref="L136:N136"/>
    <mergeCell ref="O136:Q136"/>
    <mergeCell ref="R136:T136"/>
    <mergeCell ref="C135:J135"/>
    <mergeCell ref="L135:N135"/>
    <mergeCell ref="O135:Q135"/>
    <mergeCell ref="R135:T135"/>
    <mergeCell ref="C129:J129"/>
    <mergeCell ref="L129:N129"/>
    <mergeCell ref="O129:Q129"/>
    <mergeCell ref="R129:T129"/>
    <mergeCell ref="R128:T128"/>
    <mergeCell ref="C133:J133"/>
    <mergeCell ref="O133:Q133"/>
    <mergeCell ref="R133:T133"/>
    <mergeCell ref="C130:J130"/>
    <mergeCell ref="O130:Q130"/>
    <mergeCell ref="R130:T130"/>
    <mergeCell ref="C126:J126"/>
    <mergeCell ref="L126:N126"/>
    <mergeCell ref="O126:Q126"/>
    <mergeCell ref="R126:T126"/>
    <mergeCell ref="C122:J122"/>
    <mergeCell ref="L122:N122"/>
    <mergeCell ref="O122:Q122"/>
    <mergeCell ref="R122:T122"/>
    <mergeCell ref="C125:J125"/>
    <mergeCell ref="L125:N125"/>
    <mergeCell ref="O125:Q125"/>
    <mergeCell ref="R125:T125"/>
    <mergeCell ref="C124:J124"/>
    <mergeCell ref="L124:N124"/>
    <mergeCell ref="O124:Q124"/>
    <mergeCell ref="R124:T124"/>
    <mergeCell ref="A118:B118"/>
    <mergeCell ref="R118:T118"/>
    <mergeCell ref="C123:J123"/>
    <mergeCell ref="L123:N123"/>
    <mergeCell ref="O123:Q123"/>
    <mergeCell ref="R123:T123"/>
    <mergeCell ref="C121:J121"/>
    <mergeCell ref="L121:N121"/>
    <mergeCell ref="O121:Q121"/>
    <mergeCell ref="R121:T121"/>
    <mergeCell ref="C106:J106"/>
    <mergeCell ref="L106:N106"/>
    <mergeCell ref="O106:Q106"/>
    <mergeCell ref="R106:T106"/>
    <mergeCell ref="C107:J107"/>
    <mergeCell ref="L107:N107"/>
    <mergeCell ref="O107:Q107"/>
    <mergeCell ref="R107:T107"/>
    <mergeCell ref="C116:J116"/>
    <mergeCell ref="L116:N116"/>
    <mergeCell ref="O116:Q116"/>
    <mergeCell ref="R116:T116"/>
    <mergeCell ref="C113:J113"/>
    <mergeCell ref="L113:N113"/>
    <mergeCell ref="O113:Q113"/>
    <mergeCell ref="R113:T113"/>
    <mergeCell ref="C114:J114"/>
    <mergeCell ref="L114:N114"/>
    <mergeCell ref="C115:J115"/>
    <mergeCell ref="L115:N115"/>
    <mergeCell ref="O115:Q115"/>
    <mergeCell ref="R115:T115"/>
    <mergeCell ref="O114:Q114"/>
    <mergeCell ref="R114:T114"/>
    <mergeCell ref="C111:J111"/>
    <mergeCell ref="L111:N111"/>
    <mergeCell ref="O111:Q111"/>
    <mergeCell ref="R111:T111"/>
    <mergeCell ref="C108:J108"/>
    <mergeCell ref="L108:N108"/>
    <mergeCell ref="O108:Q108"/>
    <mergeCell ref="R108:T108"/>
    <mergeCell ref="C109:J109"/>
    <mergeCell ref="L109:N109"/>
    <mergeCell ref="C110:J110"/>
    <mergeCell ref="L110:N110"/>
    <mergeCell ref="O110:Q110"/>
    <mergeCell ref="R110:T110"/>
    <mergeCell ref="O109:Q109"/>
    <mergeCell ref="R109:T109"/>
    <mergeCell ref="C104:J104"/>
    <mergeCell ref="L104:N104"/>
    <mergeCell ref="O104:Q104"/>
    <mergeCell ref="R104:T104"/>
    <mergeCell ref="C101:J101"/>
    <mergeCell ref="L101:N101"/>
    <mergeCell ref="O101:Q101"/>
    <mergeCell ref="R101:T101"/>
    <mergeCell ref="C102:J102"/>
    <mergeCell ref="L102:N102"/>
    <mergeCell ref="O100:Q100"/>
    <mergeCell ref="R100:T100"/>
    <mergeCell ref="C103:J103"/>
    <mergeCell ref="L103:N103"/>
    <mergeCell ref="O103:Q103"/>
    <mergeCell ref="R103:T103"/>
    <mergeCell ref="C99:J99"/>
    <mergeCell ref="L99:N99"/>
    <mergeCell ref="O99:Q99"/>
    <mergeCell ref="R99:T99"/>
    <mergeCell ref="C100:J100"/>
    <mergeCell ref="L100:N100"/>
    <mergeCell ref="O102:Q102"/>
    <mergeCell ref="R102:T102"/>
    <mergeCell ref="C91:J91"/>
    <mergeCell ref="A94:B94"/>
    <mergeCell ref="R94:T94"/>
    <mergeCell ref="L88:N88"/>
    <mergeCell ref="O88:Q88"/>
    <mergeCell ref="R88:T88"/>
    <mergeCell ref="C89:J89"/>
    <mergeCell ref="L89:N89"/>
    <mergeCell ref="O89:Q89"/>
    <mergeCell ref="R89:T89"/>
    <mergeCell ref="A64:T64"/>
    <mergeCell ref="A65:T65"/>
    <mergeCell ref="A67:T67"/>
    <mergeCell ref="L91:N91"/>
    <mergeCell ref="O91:Q91"/>
    <mergeCell ref="A77:T77"/>
    <mergeCell ref="A84:B84"/>
    <mergeCell ref="R84:T84"/>
    <mergeCell ref="A69:T69"/>
    <mergeCell ref="A70:T70"/>
    <mergeCell ref="A72:T72"/>
    <mergeCell ref="A73:T73"/>
    <mergeCell ref="A74:T74"/>
    <mergeCell ref="A76:T76"/>
    <mergeCell ref="C87:J87"/>
    <mergeCell ref="L87:N87"/>
    <mergeCell ref="O87:Q87"/>
    <mergeCell ref="R87:T87"/>
    <mergeCell ref="R91:T91"/>
    <mergeCell ref="C88:J88"/>
    <mergeCell ref="C90:J90"/>
    <mergeCell ref="L90:N90"/>
    <mergeCell ref="O90:Q90"/>
    <mergeCell ref="R90:T90"/>
    <mergeCell ref="I30:T31"/>
    <mergeCell ref="A1:B5"/>
    <mergeCell ref="C1:F2"/>
    <mergeCell ref="C3:F3"/>
    <mergeCell ref="C4:F4"/>
    <mergeCell ref="G4:Q4"/>
    <mergeCell ref="C5:F5"/>
    <mergeCell ref="A62:T62"/>
    <mergeCell ref="A63:T63"/>
  </mergeCells>
  <pageMargins left="0.94488188976377963" right="0.23622047244094491" top="0.31496062992125984" bottom="0.59055118110236227" header="0.27559055118110237" footer="0.31496062992125984"/>
  <pageSetup paperSize="9" scale="98" firstPageNumber="33" fitToHeight="0" orientation="portrait" r:id="rId1"/>
  <headerFooter alignWithMargins="0">
    <oddHeader xml:space="preserve">&amp;R&amp;5
&amp;"Arial CE,Bold"&amp;7 &amp;"Arial CE,Regular"&amp;5
&amp;"Arial CE,Bold"&amp;7&amp;P&amp;"Arial CE,Regular"&amp;5
</oddHeader>
  </headerFooter>
  <rowBreaks count="5" manualBreakCount="5">
    <brk id="61" max="19" man="1"/>
    <brk id="70" max="19" man="1"/>
    <brk id="81" max="19" man="1"/>
    <brk id="116" max="19" man="1"/>
    <brk id="142" max="16383"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AC187"/>
  <sheetViews>
    <sheetView view="pageBreakPreview" workbookViewId="0">
      <selection activeCell="Q167" sqref="Q167:S167"/>
    </sheetView>
  </sheetViews>
  <sheetFormatPr defaultRowHeight="10.5" customHeight="1"/>
  <cols>
    <col min="1" max="19" width="5.83203125" customWidth="1"/>
    <col min="20" max="20" width="5.83203125" style="1" customWidth="1"/>
    <col min="21" max="21" width="5.83203125" hidden="1" customWidth="1"/>
    <col min="22" max="25" width="0" hidden="1" customWidth="1"/>
  </cols>
  <sheetData>
    <row r="1" spans="1:20" ht="7.5" customHeight="1">
      <c r="A1" s="82"/>
      <c r="B1" s="83"/>
      <c r="C1" s="88"/>
      <c r="D1" s="88"/>
      <c r="E1" s="88"/>
      <c r="F1" s="89"/>
      <c r="G1" s="75" t="s">
        <v>70</v>
      </c>
      <c r="H1" s="72"/>
      <c r="I1" s="72"/>
      <c r="J1" s="72"/>
      <c r="K1" s="72"/>
      <c r="L1" s="72"/>
      <c r="M1" s="72"/>
      <c r="N1" s="72"/>
      <c r="O1" s="72"/>
      <c r="P1" s="72"/>
      <c r="Q1" s="74"/>
      <c r="R1" s="73" t="s">
        <v>69</v>
      </c>
      <c r="S1" s="72"/>
      <c r="T1" s="71"/>
    </row>
    <row r="2" spans="1:20" ht="9.9499999999999993" customHeight="1">
      <c r="A2" s="84"/>
      <c r="B2" s="85"/>
      <c r="C2" s="90"/>
      <c r="D2" s="90"/>
      <c r="E2" s="90"/>
      <c r="F2" s="91"/>
      <c r="G2" s="70" t="str">
        <f>" "&amp;[5]Sheet1!D3&amp;" , "&amp;[5]Sheet1!D4&amp;", "&amp;[5]Sheet1!D5</f>
        <v xml:space="preserve"> OPĆINA SIKIREVCI , Ljudevita Gaja 12, Sikirevci</v>
      </c>
      <c r="H2" s="46"/>
      <c r="J2" s="46"/>
      <c r="K2" s="69"/>
      <c r="L2" s="46"/>
      <c r="M2" s="46"/>
      <c r="N2" s="46"/>
      <c r="O2" s="46"/>
      <c r="P2" s="46"/>
      <c r="Q2" s="45"/>
      <c r="R2" s="46"/>
      <c r="S2" s="46"/>
      <c r="T2" s="68" t="str">
        <f>[5]Sheet1!D18&amp;" "</f>
        <v xml:space="preserve">0 </v>
      </c>
    </row>
    <row r="3" spans="1:20" ht="8.25" customHeight="1">
      <c r="A3" s="84"/>
      <c r="B3" s="85"/>
      <c r="C3" s="92"/>
      <c r="D3" s="92"/>
      <c r="E3" s="92"/>
      <c r="F3" s="93"/>
      <c r="G3" s="67" t="s">
        <v>68</v>
      </c>
      <c r="H3" s="46"/>
      <c r="I3" s="46"/>
      <c r="J3" s="46"/>
      <c r="K3" s="46"/>
      <c r="L3" s="46"/>
      <c r="M3" s="46"/>
      <c r="N3" s="46"/>
      <c r="O3" s="46"/>
      <c r="P3" s="46"/>
      <c r="Q3" s="45"/>
      <c r="R3" s="66" t="s">
        <v>67</v>
      </c>
      <c r="S3" s="46"/>
      <c r="T3" s="65"/>
    </row>
    <row r="4" spans="1:20" ht="9.9499999999999993" customHeight="1">
      <c r="A4" s="84"/>
      <c r="B4" s="85"/>
      <c r="C4" s="94"/>
      <c r="D4" s="94"/>
      <c r="E4" s="94"/>
      <c r="F4" s="95"/>
      <c r="G4" s="96" t="str">
        <f>" "&amp;[5]Sheet1!D8</f>
        <v xml:space="preserve"> IZGRADNJA PJEŠAČKE STAZE</v>
      </c>
      <c r="H4" s="97"/>
      <c r="I4" s="97"/>
      <c r="J4" s="97"/>
      <c r="K4" s="97"/>
      <c r="L4" s="97"/>
      <c r="M4" s="97"/>
      <c r="N4" s="97"/>
      <c r="O4" s="97"/>
      <c r="P4" s="97"/>
      <c r="Q4" s="98"/>
      <c r="R4" s="46"/>
      <c r="S4" s="46"/>
      <c r="T4" s="65"/>
    </row>
    <row r="5" spans="1:20" ht="9.9499999999999993" customHeight="1">
      <c r="A5" s="86"/>
      <c r="B5" s="87"/>
      <c r="C5" s="99"/>
      <c r="D5" s="99"/>
      <c r="E5" s="99"/>
      <c r="F5" s="100"/>
      <c r="G5" s="64" t="str">
        <f>" "&amp;B15</f>
        <v xml:space="preserve"> TROŠKOVNIK - TRASA B</v>
      </c>
      <c r="H5" s="63"/>
      <c r="I5" s="63"/>
      <c r="J5" s="63"/>
      <c r="K5" s="63"/>
      <c r="L5" s="63"/>
      <c r="M5" s="63"/>
      <c r="N5" s="63"/>
      <c r="O5" s="63"/>
      <c r="P5" s="63"/>
      <c r="Q5" s="62"/>
      <c r="R5" s="61" t="s">
        <v>66</v>
      </c>
      <c r="S5" s="60"/>
      <c r="T5" s="59">
        <f>[5]Sheet1!D17</f>
        <v>0</v>
      </c>
    </row>
    <row r="15" spans="1:20" ht="20.100000000000001" customHeight="1">
      <c r="A15" s="58"/>
      <c r="B15" s="57" t="s">
        <v>80</v>
      </c>
      <c r="C15" s="57"/>
      <c r="D15" s="57"/>
      <c r="E15" s="57"/>
      <c r="F15" s="57"/>
      <c r="G15" s="57"/>
      <c r="H15" s="57"/>
      <c r="I15" s="57"/>
      <c r="J15" s="57"/>
      <c r="K15" s="57"/>
      <c r="L15" s="57"/>
      <c r="M15" s="57"/>
      <c r="N15" s="57"/>
      <c r="O15" s="57"/>
      <c r="P15" s="57"/>
      <c r="Q15" s="57"/>
      <c r="R15" s="57"/>
      <c r="S15" s="57"/>
      <c r="T15" s="57"/>
    </row>
    <row r="16" spans="1:20" ht="10.5" customHeight="1">
      <c r="T16"/>
    </row>
    <row r="17" spans="1:20" ht="10.5" customHeight="1">
      <c r="T17"/>
    </row>
    <row r="18" spans="1:20" ht="10.5" customHeight="1">
      <c r="T18"/>
    </row>
    <row r="19" spans="1:20" ht="10.5" customHeight="1">
      <c r="T19"/>
    </row>
    <row r="20" spans="1:20" ht="10.5" customHeight="1">
      <c r="T20"/>
    </row>
    <row r="21" spans="1:20" ht="15" customHeight="1">
      <c r="D21" s="43" t="s">
        <v>65</v>
      </c>
      <c r="F21" s="46"/>
      <c r="G21" s="45"/>
      <c r="I21" s="44" t="str">
        <f>+[5]Sheet1!D12</f>
        <v>GLAVNI PROJEKT</v>
      </c>
      <c r="L21" s="42"/>
    </row>
    <row r="22" spans="1:20" ht="15" customHeight="1">
      <c r="D22" s="43"/>
      <c r="E22" s="42"/>
      <c r="F22" s="55"/>
      <c r="G22" s="45"/>
      <c r="I22" s="44" t="str">
        <f>+[5]Sheet1!D14</f>
        <v>PROJEKT NISKOGRADNJE</v>
      </c>
      <c r="J22" s="53"/>
      <c r="L22" s="42"/>
      <c r="M22" s="53"/>
      <c r="N22" s="53"/>
      <c r="O22" s="56"/>
    </row>
    <row r="23" spans="1:20" ht="15" customHeight="1">
      <c r="D23" s="43"/>
      <c r="E23" s="42"/>
      <c r="F23" s="55"/>
      <c r="G23" s="45"/>
      <c r="I23" s="54"/>
      <c r="J23" s="53"/>
      <c r="L23" s="42"/>
    </row>
    <row r="24" spans="1:20" ht="15" customHeight="1">
      <c r="D24" s="43" t="s">
        <v>64</v>
      </c>
      <c r="E24" s="42"/>
      <c r="F24" s="55"/>
      <c r="G24" s="45"/>
      <c r="I24" s="44">
        <f>+[5]Sheet1!D18</f>
        <v>0</v>
      </c>
      <c r="J24" s="53"/>
      <c r="L24" s="42"/>
    </row>
    <row r="25" spans="1:20" ht="15" customHeight="1">
      <c r="D25" s="43"/>
      <c r="E25" s="42"/>
      <c r="F25" s="55"/>
      <c r="G25" s="45"/>
      <c r="I25" s="54"/>
      <c r="J25" s="53"/>
      <c r="L25" s="42"/>
    </row>
    <row r="26" spans="1:20" ht="15" customHeight="1">
      <c r="D26" s="43" t="s">
        <v>63</v>
      </c>
      <c r="F26" s="46"/>
      <c r="G26" s="45"/>
      <c r="I26" s="44" t="str">
        <f>+[5]Sheet1!D3</f>
        <v>OPĆINA SIKIREVCI</v>
      </c>
    </row>
    <row r="27" spans="1:20" ht="15" customHeight="1">
      <c r="D27" s="43"/>
      <c r="F27" s="46"/>
      <c r="G27" s="45"/>
      <c r="I27" s="44" t="str">
        <f>+[5]Sheet1!D4</f>
        <v>Ljudevita Gaja 12</v>
      </c>
    </row>
    <row r="28" spans="1:20" ht="15" customHeight="1">
      <c r="D28" s="43"/>
      <c r="F28" s="46"/>
      <c r="G28" s="45"/>
      <c r="I28" s="44" t="str">
        <f>+[5]Sheet1!D5</f>
        <v>Sikirevci</v>
      </c>
    </row>
    <row r="29" spans="1:20" ht="15" customHeight="1">
      <c r="A29" s="52"/>
      <c r="D29" s="43"/>
      <c r="F29" s="46"/>
      <c r="G29" s="45"/>
      <c r="I29" s="51"/>
      <c r="J29" s="50"/>
      <c r="K29" s="42"/>
      <c r="L29" s="17"/>
      <c r="N29" s="49"/>
      <c r="O29" s="42"/>
    </row>
    <row r="30" spans="1:20" ht="15" customHeight="1">
      <c r="D30" s="43" t="s">
        <v>62</v>
      </c>
      <c r="F30" s="46"/>
      <c r="G30" s="45"/>
      <c r="I30" s="80" t="str">
        <f>+[5]Sheet1!D8</f>
        <v>IZGRADNJA PJEŠAČKE STAZE</v>
      </c>
      <c r="J30" s="81"/>
      <c r="K30" s="81"/>
      <c r="L30" s="81"/>
      <c r="M30" s="81"/>
      <c r="N30" s="81"/>
      <c r="O30" s="81"/>
      <c r="P30" s="81"/>
      <c r="Q30" s="81"/>
      <c r="R30" s="81"/>
      <c r="S30" s="81"/>
      <c r="T30" s="81"/>
    </row>
    <row r="31" spans="1:20" ht="15" customHeight="1">
      <c r="D31" s="43"/>
      <c r="F31" s="46"/>
      <c r="G31" s="45"/>
      <c r="I31" s="81"/>
      <c r="J31" s="81"/>
      <c r="K31" s="81"/>
      <c r="L31" s="81"/>
      <c r="M31" s="81"/>
      <c r="N31" s="81"/>
      <c r="O31" s="81"/>
      <c r="P31" s="81"/>
      <c r="Q31" s="81"/>
      <c r="R31" s="81"/>
      <c r="S31" s="81"/>
      <c r="T31" s="81"/>
    </row>
    <row r="32" spans="1:20" ht="15" customHeight="1">
      <c r="D32" s="43"/>
      <c r="F32" s="46"/>
      <c r="G32" s="45"/>
      <c r="I32" s="48" t="s">
        <v>61</v>
      </c>
      <c r="J32" s="47"/>
      <c r="K32" s="47"/>
      <c r="L32" s="47"/>
      <c r="M32" s="47"/>
      <c r="N32" s="47"/>
      <c r="O32" s="47"/>
      <c r="P32" s="47"/>
    </row>
    <row r="33" spans="2:20" ht="15" customHeight="1">
      <c r="D33" s="43"/>
      <c r="F33" s="46"/>
      <c r="G33" s="45"/>
      <c r="I33" s="44"/>
      <c r="J33" s="47"/>
      <c r="K33" s="47"/>
      <c r="L33" s="47"/>
      <c r="M33" s="47"/>
      <c r="N33" s="47"/>
      <c r="O33" s="47"/>
      <c r="P33" s="47"/>
    </row>
    <row r="34" spans="2:20" ht="15" customHeight="1">
      <c r="D34" s="43" t="s">
        <v>60</v>
      </c>
      <c r="F34" s="46"/>
      <c r="G34" s="45"/>
      <c r="I34" s="44" t="str">
        <f>+[5]Sheet1!D9</f>
        <v>k.č.br. 1098/2 i 299/4</v>
      </c>
      <c r="J34" s="47"/>
      <c r="K34" s="47"/>
      <c r="L34" s="47"/>
      <c r="M34" s="47"/>
      <c r="N34" s="47"/>
      <c r="O34" s="47"/>
      <c r="P34" s="47"/>
    </row>
    <row r="35" spans="2:20" ht="15" customHeight="1">
      <c r="D35" s="43"/>
      <c r="F35" s="46"/>
      <c r="G35" s="45"/>
      <c r="I35" s="44" t="str">
        <f>+[5]Sheet1!D10</f>
        <v>k.o. Sikirevci</v>
      </c>
      <c r="L35" s="42"/>
    </row>
    <row r="36" spans="2:20" ht="15" customHeight="1">
      <c r="B36" s="43"/>
      <c r="L36" s="42"/>
    </row>
    <row r="38" spans="2:20" ht="11.25"/>
    <row r="39" spans="2:20" ht="10.5" customHeight="1">
      <c r="T39"/>
    </row>
    <row r="40" spans="2:20" ht="10.5" customHeight="1">
      <c r="T40"/>
    </row>
    <row r="41" spans="2:20" ht="10.7" customHeight="1">
      <c r="T41"/>
    </row>
    <row r="42" spans="2:20" ht="10.5" customHeight="1">
      <c r="T42"/>
    </row>
    <row r="43" spans="2:20" ht="10.5" customHeight="1">
      <c r="T43"/>
    </row>
    <row r="44" spans="2:20" ht="10.5" customHeight="1">
      <c r="T44"/>
    </row>
    <row r="45" spans="2:20" ht="10.5" customHeight="1">
      <c r="T45"/>
    </row>
    <row r="46" spans="2:20" ht="10.5" customHeight="1">
      <c r="T46"/>
    </row>
    <row r="47" spans="2:20" ht="10.5" customHeight="1">
      <c r="T47"/>
    </row>
    <row r="48" spans="2:20" ht="10.5" customHeight="1">
      <c r="T48"/>
    </row>
    <row r="49" spans="1:20" ht="10.5" customHeight="1">
      <c r="T49"/>
    </row>
    <row r="50" spans="1:20" ht="10.5" customHeight="1">
      <c r="T50"/>
    </row>
    <row r="51" spans="1:20" ht="10.5" customHeight="1">
      <c r="T51"/>
    </row>
    <row r="52" spans="1:20" ht="10.5" customHeight="1">
      <c r="T52"/>
    </row>
    <row r="53" spans="1:20" ht="10.5" customHeight="1">
      <c r="T53"/>
    </row>
    <row r="54" spans="1:20" ht="10.5" customHeight="1">
      <c r="T54"/>
    </row>
    <row r="55" spans="1:20" ht="12">
      <c r="C55" s="8"/>
      <c r="D55" s="41" t="s">
        <v>59</v>
      </c>
      <c r="E55" s="8" t="str">
        <f>+[5]Sheet1!D25</f>
        <v>rujan, 2018</v>
      </c>
      <c r="T55"/>
    </row>
    <row r="56" spans="1:20" ht="10.5" customHeight="1">
      <c r="T56"/>
    </row>
    <row r="57" spans="1:20" s="4" customFormat="1" ht="10.5" customHeight="1"/>
    <row r="58" spans="1:20" s="4" customFormat="1" ht="10.5" customHeight="1"/>
    <row r="59" spans="1:20" s="4" customFormat="1" ht="10.5" customHeight="1"/>
    <row r="60" spans="1:20" s="4" customFormat="1" ht="10.5" customHeight="1"/>
    <row r="61" spans="1:20" s="4" customFormat="1" ht="10.5" customHeight="1"/>
    <row r="62" spans="1:20" s="4" customFormat="1" ht="116.25" customHeight="1">
      <c r="A62" s="101" t="s">
        <v>58</v>
      </c>
      <c r="B62" s="102"/>
      <c r="C62" s="102"/>
      <c r="D62" s="102"/>
      <c r="E62" s="102"/>
      <c r="F62" s="102"/>
      <c r="G62" s="102"/>
      <c r="H62" s="102"/>
      <c r="I62" s="102"/>
      <c r="J62" s="102"/>
      <c r="K62" s="102"/>
      <c r="L62" s="102"/>
      <c r="M62" s="102"/>
      <c r="N62" s="102"/>
      <c r="O62" s="102"/>
      <c r="P62" s="102"/>
      <c r="Q62" s="102"/>
      <c r="R62" s="102"/>
      <c r="S62" s="102"/>
      <c r="T62" s="102"/>
    </row>
    <row r="63" spans="1:20" s="17" customFormat="1" ht="96" customHeight="1">
      <c r="A63" s="103" t="s">
        <v>57</v>
      </c>
      <c r="B63" s="104"/>
      <c r="C63" s="104"/>
      <c r="D63" s="104"/>
      <c r="E63" s="104"/>
      <c r="F63" s="104"/>
      <c r="G63" s="104"/>
      <c r="H63" s="104"/>
      <c r="I63" s="104"/>
      <c r="J63" s="104"/>
      <c r="K63" s="104"/>
      <c r="L63" s="104"/>
      <c r="M63" s="104"/>
      <c r="N63" s="104"/>
      <c r="O63" s="104"/>
      <c r="P63" s="104"/>
      <c r="Q63" s="104"/>
      <c r="R63" s="104"/>
      <c r="S63" s="104"/>
      <c r="T63" s="104"/>
    </row>
    <row r="64" spans="1:20" s="17" customFormat="1" ht="98.25" customHeight="1">
      <c r="A64" s="103" t="s">
        <v>56</v>
      </c>
      <c r="B64" s="104"/>
      <c r="C64" s="104"/>
      <c r="D64" s="104"/>
      <c r="E64" s="104"/>
      <c r="F64" s="104"/>
      <c r="G64" s="104"/>
      <c r="H64" s="104"/>
      <c r="I64" s="104"/>
      <c r="J64" s="104"/>
      <c r="K64" s="104"/>
      <c r="L64" s="104"/>
      <c r="M64" s="104"/>
      <c r="N64" s="104"/>
      <c r="O64" s="104"/>
      <c r="P64" s="104"/>
      <c r="Q64" s="104"/>
      <c r="R64" s="104"/>
      <c r="S64" s="104"/>
      <c r="T64" s="104"/>
    </row>
    <row r="65" spans="1:20" s="17" customFormat="1" ht="103.5" customHeight="1">
      <c r="A65" s="103" t="s">
        <v>55</v>
      </c>
      <c r="B65" s="103"/>
      <c r="C65" s="103"/>
      <c r="D65" s="103"/>
      <c r="E65" s="103"/>
      <c r="F65" s="103"/>
      <c r="G65" s="103"/>
      <c r="H65" s="103"/>
      <c r="I65" s="103"/>
      <c r="J65" s="103"/>
      <c r="K65" s="103"/>
      <c r="L65" s="103"/>
      <c r="M65" s="103"/>
      <c r="N65" s="103"/>
      <c r="O65" s="103"/>
      <c r="P65" s="103"/>
      <c r="Q65" s="103"/>
      <c r="R65" s="103"/>
      <c r="S65" s="103"/>
      <c r="T65" s="103"/>
    </row>
    <row r="66" spans="1:20" s="17" customFormat="1" ht="10.7" customHeight="1">
      <c r="N66" s="32"/>
    </row>
    <row r="67" spans="1:20" s="17" customFormat="1" ht="80.099999999999994" customHeight="1">
      <c r="A67" s="104" t="s">
        <v>54</v>
      </c>
      <c r="B67" s="104"/>
      <c r="C67" s="104"/>
      <c r="D67" s="104"/>
      <c r="E67" s="104"/>
      <c r="F67" s="104"/>
      <c r="G67" s="104"/>
      <c r="H67" s="104"/>
      <c r="I67" s="104"/>
      <c r="J67" s="104"/>
      <c r="K67" s="104"/>
      <c r="L67" s="104"/>
      <c r="M67" s="104"/>
      <c r="N67" s="104"/>
      <c r="O67" s="104"/>
      <c r="P67" s="104"/>
      <c r="Q67" s="104"/>
      <c r="R67" s="104"/>
      <c r="S67" s="104"/>
      <c r="T67" s="104"/>
    </row>
    <row r="68" spans="1:20" s="17" customFormat="1" ht="10.7" customHeight="1">
      <c r="N68" s="32"/>
    </row>
    <row r="69" spans="1:20" s="17" customFormat="1" ht="133.5" customHeight="1">
      <c r="A69" s="104" t="s">
        <v>53</v>
      </c>
      <c r="B69" s="104"/>
      <c r="C69" s="104"/>
      <c r="D69" s="104"/>
      <c r="E69" s="104"/>
      <c r="F69" s="104"/>
      <c r="G69" s="104"/>
      <c r="H69" s="104"/>
      <c r="I69" s="104"/>
      <c r="J69" s="104"/>
      <c r="K69" s="104"/>
      <c r="L69" s="104"/>
      <c r="M69" s="104"/>
      <c r="N69" s="104"/>
      <c r="O69" s="104"/>
      <c r="P69" s="104"/>
      <c r="Q69" s="104"/>
      <c r="R69" s="104"/>
      <c r="S69" s="104"/>
      <c r="T69" s="104"/>
    </row>
    <row r="70" spans="1:20" s="17" customFormat="1" ht="86.25" customHeight="1">
      <c r="A70" s="103" t="s">
        <v>52</v>
      </c>
      <c r="B70" s="104"/>
      <c r="C70" s="104"/>
      <c r="D70" s="104"/>
      <c r="E70" s="104"/>
      <c r="F70" s="104"/>
      <c r="G70" s="104"/>
      <c r="H70" s="104"/>
      <c r="I70" s="104"/>
      <c r="J70" s="104"/>
      <c r="K70" s="104"/>
      <c r="L70" s="104"/>
      <c r="M70" s="104"/>
      <c r="N70" s="104"/>
      <c r="O70" s="104"/>
      <c r="P70" s="104"/>
      <c r="Q70" s="104"/>
      <c r="R70" s="104"/>
      <c r="S70" s="104"/>
      <c r="T70" s="104"/>
    </row>
    <row r="71" spans="1:20" s="17" customFormat="1" ht="10.7" customHeight="1">
      <c r="N71" s="32"/>
    </row>
    <row r="72" spans="1:20" s="17" customFormat="1" ht="101.25" customHeight="1">
      <c r="A72" s="104" t="s">
        <v>51</v>
      </c>
      <c r="B72" s="103"/>
      <c r="C72" s="103"/>
      <c r="D72" s="103"/>
      <c r="E72" s="103"/>
      <c r="F72" s="103"/>
      <c r="G72" s="103"/>
      <c r="H72" s="103"/>
      <c r="I72" s="103"/>
      <c r="J72" s="103"/>
      <c r="K72" s="103"/>
      <c r="L72" s="103"/>
      <c r="M72" s="103"/>
      <c r="N72" s="103"/>
      <c r="O72" s="103"/>
      <c r="P72" s="103"/>
      <c r="Q72" s="103"/>
      <c r="R72" s="103"/>
      <c r="S72" s="103"/>
      <c r="T72" s="113"/>
    </row>
    <row r="73" spans="1:20" s="17" customFormat="1" ht="112.5" customHeight="1">
      <c r="A73" s="103" t="s">
        <v>50</v>
      </c>
      <c r="B73" s="103"/>
      <c r="C73" s="103"/>
      <c r="D73" s="103"/>
      <c r="E73" s="103"/>
      <c r="F73" s="103"/>
      <c r="G73" s="103"/>
      <c r="H73" s="103"/>
      <c r="I73" s="103"/>
      <c r="J73" s="103"/>
      <c r="K73" s="103"/>
      <c r="L73" s="103"/>
      <c r="M73" s="103"/>
      <c r="N73" s="103"/>
      <c r="O73" s="103"/>
      <c r="P73" s="103"/>
      <c r="Q73" s="103"/>
      <c r="R73" s="103"/>
      <c r="S73" s="103"/>
      <c r="T73" s="113"/>
    </row>
    <row r="74" spans="1:20" s="17" customFormat="1" ht="72" customHeight="1">
      <c r="A74" s="103" t="s">
        <v>49</v>
      </c>
      <c r="B74" s="103"/>
      <c r="C74" s="103"/>
      <c r="D74" s="103"/>
      <c r="E74" s="103"/>
      <c r="F74" s="103"/>
      <c r="G74" s="103"/>
      <c r="H74" s="103"/>
      <c r="I74" s="103"/>
      <c r="J74" s="103"/>
      <c r="K74" s="103"/>
      <c r="L74" s="103"/>
      <c r="M74" s="103"/>
      <c r="N74" s="103"/>
      <c r="O74" s="103"/>
      <c r="P74" s="103"/>
      <c r="Q74" s="103"/>
      <c r="R74" s="103"/>
      <c r="S74" s="103"/>
      <c r="T74" s="113"/>
    </row>
    <row r="75" spans="1:20" s="17" customFormat="1" ht="10.7" customHeight="1">
      <c r="N75" s="32"/>
    </row>
    <row r="76" spans="1:20" s="40" customFormat="1" ht="104.25" customHeight="1">
      <c r="A76" s="114" t="s">
        <v>48</v>
      </c>
      <c r="B76" s="114"/>
      <c r="C76" s="114"/>
      <c r="D76" s="114"/>
      <c r="E76" s="114"/>
      <c r="F76" s="114"/>
      <c r="G76" s="114"/>
      <c r="H76" s="114"/>
      <c r="I76" s="114"/>
      <c r="J76" s="114"/>
      <c r="K76" s="114"/>
      <c r="L76" s="114"/>
      <c r="M76" s="114"/>
      <c r="N76" s="114"/>
      <c r="O76" s="114"/>
      <c r="P76" s="114"/>
      <c r="Q76" s="114"/>
      <c r="R76" s="114"/>
      <c r="S76" s="114"/>
      <c r="T76" s="114"/>
    </row>
    <row r="77" spans="1:20" s="40" customFormat="1" ht="69" customHeight="1">
      <c r="A77" s="109" t="s">
        <v>47</v>
      </c>
      <c r="B77" s="109"/>
      <c r="C77" s="109"/>
      <c r="D77" s="109"/>
      <c r="E77" s="109"/>
      <c r="F77" s="109"/>
      <c r="G77" s="109"/>
      <c r="H77" s="109"/>
      <c r="I77" s="109"/>
      <c r="J77" s="109"/>
      <c r="K77" s="109"/>
      <c r="L77" s="109"/>
      <c r="M77" s="109"/>
      <c r="N77" s="109"/>
      <c r="O77" s="109"/>
      <c r="P77" s="109"/>
      <c r="Q77" s="109"/>
      <c r="R77" s="109"/>
      <c r="S77" s="109"/>
      <c r="T77" s="109"/>
    </row>
    <row r="78" spans="1:20" s="4" customFormat="1" ht="10.5" customHeight="1"/>
    <row r="79" spans="1:20" s="4" customFormat="1" ht="10.5" customHeight="1"/>
    <row r="80" spans="1:20" s="4" customFormat="1" ht="10.5" customHeight="1"/>
    <row r="81" spans="1:20" s="4" customFormat="1" ht="10.5" customHeight="1"/>
    <row r="82" spans="1:20" s="4" customFormat="1" ht="10.5" customHeight="1"/>
    <row r="83" spans="1:20" s="4" customFormat="1" ht="10.5" customHeight="1"/>
    <row r="84" spans="1:20" s="17" customFormat="1" ht="18" customHeight="1">
      <c r="A84" s="110" t="s">
        <v>46</v>
      </c>
      <c r="B84" s="110"/>
      <c r="C84" s="24" t="s">
        <v>8</v>
      </c>
      <c r="D84" s="23"/>
      <c r="E84" s="22"/>
      <c r="F84" s="22"/>
      <c r="G84" s="22"/>
      <c r="H84" s="22"/>
      <c r="I84" s="20"/>
      <c r="J84" s="21"/>
      <c r="K84" s="20"/>
      <c r="L84" s="20"/>
      <c r="M84" s="20"/>
      <c r="N84" s="20"/>
      <c r="O84" s="19"/>
      <c r="P84" s="19"/>
      <c r="Q84" s="18" t="s">
        <v>16</v>
      </c>
      <c r="R84" s="111"/>
      <c r="S84" s="112"/>
      <c r="T84" s="112"/>
    </row>
    <row r="85" spans="1:20" s="17" customFormat="1" ht="9.9499999999999993" customHeight="1">
      <c r="A85" s="30"/>
      <c r="B85" s="29"/>
      <c r="O85" s="32"/>
      <c r="P85" s="32"/>
      <c r="R85" s="31"/>
      <c r="S85" s="31"/>
    </row>
    <row r="86" spans="1:20" s="17" customFormat="1" ht="9.9499999999999993" customHeight="1">
      <c r="A86" s="39"/>
      <c r="B86" s="38"/>
      <c r="K86" s="37"/>
      <c r="L86" s="36"/>
      <c r="M86" s="35"/>
      <c r="N86" s="35"/>
      <c r="O86" s="27"/>
      <c r="P86" s="27"/>
      <c r="Q86" s="34"/>
      <c r="R86" s="33"/>
      <c r="S86" s="31"/>
    </row>
    <row r="87" spans="1:20" s="8" customFormat="1" ht="12">
      <c r="A87" s="11">
        <v>1</v>
      </c>
      <c r="B87" s="10" t="s">
        <v>46</v>
      </c>
      <c r="C87" s="115" t="s">
        <v>45</v>
      </c>
      <c r="D87" s="115"/>
      <c r="E87" s="115"/>
      <c r="F87" s="115"/>
      <c r="G87" s="115"/>
      <c r="H87" s="115"/>
      <c r="I87" s="115"/>
      <c r="J87" s="115"/>
      <c r="K87" s="9"/>
      <c r="L87" s="105"/>
      <c r="M87" s="106"/>
      <c r="N87" s="106"/>
      <c r="O87" s="116"/>
      <c r="P87" s="116"/>
      <c r="Q87" s="106"/>
      <c r="R87" s="117"/>
      <c r="S87" s="118"/>
      <c r="T87" s="118"/>
    </row>
    <row r="88" spans="1:20" s="8" customFormat="1" ht="12">
      <c r="A88" s="11"/>
      <c r="B88" s="10"/>
      <c r="C88" s="119" t="s">
        <v>44</v>
      </c>
      <c r="D88" s="119"/>
      <c r="E88" s="119"/>
      <c r="F88" s="119"/>
      <c r="G88" s="119"/>
      <c r="H88" s="119"/>
      <c r="I88" s="119"/>
      <c r="J88" s="119"/>
      <c r="K88" s="9"/>
      <c r="L88" s="105"/>
      <c r="M88" s="106"/>
      <c r="N88" s="106"/>
      <c r="O88" s="116"/>
      <c r="P88" s="116"/>
      <c r="Q88" s="106"/>
      <c r="R88" s="117"/>
      <c r="S88" s="118"/>
      <c r="T88" s="118"/>
    </row>
    <row r="89" spans="1:20" s="8" customFormat="1" ht="73.5" customHeight="1">
      <c r="A89" s="11"/>
      <c r="B89" s="10"/>
      <c r="C89" s="119" t="s">
        <v>43</v>
      </c>
      <c r="D89" s="119"/>
      <c r="E89" s="119"/>
      <c r="F89" s="119"/>
      <c r="G89" s="119"/>
      <c r="H89" s="119"/>
      <c r="I89" s="119"/>
      <c r="J89" s="119"/>
      <c r="K89" s="9"/>
      <c r="L89" s="105"/>
      <c r="M89" s="106"/>
      <c r="N89" s="106"/>
      <c r="O89" s="116"/>
      <c r="P89" s="116"/>
      <c r="Q89" s="106"/>
      <c r="R89" s="117"/>
      <c r="S89" s="118"/>
      <c r="T89" s="118"/>
    </row>
    <row r="90" spans="1:20" s="8" customFormat="1" ht="12">
      <c r="A90" s="11"/>
      <c r="B90" s="10"/>
      <c r="C90" s="119" t="s">
        <v>37</v>
      </c>
      <c r="D90" s="119"/>
      <c r="E90" s="119"/>
      <c r="F90" s="119"/>
      <c r="G90" s="119"/>
      <c r="H90" s="119"/>
      <c r="I90" s="119"/>
      <c r="J90" s="119"/>
      <c r="K90" s="9"/>
      <c r="L90" s="105"/>
      <c r="M90" s="106"/>
      <c r="N90" s="106"/>
      <c r="O90" s="116"/>
      <c r="P90" s="116"/>
      <c r="Q90" s="106"/>
      <c r="R90" s="117"/>
      <c r="S90" s="118"/>
      <c r="T90" s="118"/>
    </row>
    <row r="91" spans="1:20" s="8" customFormat="1" ht="27.75" customHeight="1">
      <c r="A91" s="11"/>
      <c r="B91" s="10"/>
      <c r="C91" s="119" t="s">
        <v>42</v>
      </c>
      <c r="D91" s="119"/>
      <c r="E91" s="119"/>
      <c r="F91" s="119"/>
      <c r="G91" s="119"/>
      <c r="H91" s="119"/>
      <c r="I91" s="119"/>
      <c r="J91" s="119"/>
      <c r="K91" s="9" t="s">
        <v>24</v>
      </c>
      <c r="L91" s="105">
        <v>483</v>
      </c>
      <c r="M91" s="106"/>
      <c r="N91" s="106"/>
      <c r="O91" s="107"/>
      <c r="P91" s="107"/>
      <c r="Q91" s="108"/>
      <c r="R91" s="117"/>
      <c r="S91" s="118"/>
      <c r="T91" s="118"/>
    </row>
    <row r="92" spans="1:20" s="4" customFormat="1" ht="10.5" customHeight="1"/>
    <row r="93" spans="1:20" s="4" customFormat="1" ht="10.5" customHeight="1"/>
    <row r="94" spans="1:20" s="17" customFormat="1" ht="18" customHeight="1">
      <c r="A94" s="110" t="s">
        <v>20</v>
      </c>
      <c r="B94" s="110"/>
      <c r="C94" s="24" t="s">
        <v>6</v>
      </c>
      <c r="D94" s="23"/>
      <c r="E94" s="22"/>
      <c r="F94" s="22"/>
      <c r="G94" s="22"/>
      <c r="H94" s="22"/>
      <c r="I94" s="20"/>
      <c r="J94" s="21"/>
      <c r="K94" s="20"/>
      <c r="L94" s="20"/>
      <c r="M94" s="20"/>
      <c r="N94" s="20"/>
      <c r="O94" s="19"/>
      <c r="P94" s="19"/>
      <c r="Q94" s="18" t="s">
        <v>16</v>
      </c>
      <c r="R94" s="111"/>
      <c r="S94" s="112"/>
      <c r="T94" s="112"/>
    </row>
    <row r="95" spans="1:20" s="4" customFormat="1" ht="10.5" customHeight="1"/>
    <row r="96" spans="1:20" s="17" customFormat="1" ht="9.9499999999999993" customHeight="1">
      <c r="A96" s="30"/>
      <c r="B96" s="29"/>
      <c r="L96" s="27"/>
      <c r="M96" s="27"/>
      <c r="N96" s="27"/>
      <c r="O96" s="28"/>
      <c r="P96" s="28"/>
      <c r="Q96" s="27"/>
      <c r="R96" s="31"/>
      <c r="S96" s="31"/>
    </row>
    <row r="97" spans="1:21" s="17" customFormat="1" ht="10.7" customHeight="1">
      <c r="A97" s="30"/>
      <c r="B97" s="29"/>
      <c r="L97" s="27"/>
      <c r="M97" s="27"/>
      <c r="N97" s="27"/>
      <c r="O97" s="28"/>
      <c r="P97" s="28"/>
      <c r="Q97" s="27"/>
      <c r="T97" s="26"/>
      <c r="U97" s="25"/>
    </row>
    <row r="98" spans="1:21" s="17" customFormat="1" ht="9.9499999999999993" customHeight="1">
      <c r="A98" s="30"/>
      <c r="B98" s="29"/>
      <c r="O98" s="32"/>
      <c r="P98" s="32"/>
      <c r="R98" s="31"/>
      <c r="S98" s="31"/>
    </row>
    <row r="99" spans="1:21" s="8" customFormat="1" ht="12">
      <c r="A99" s="11">
        <v>2</v>
      </c>
      <c r="B99" s="10">
        <v>1</v>
      </c>
      <c r="C99" s="115" t="s">
        <v>41</v>
      </c>
      <c r="D99" s="115"/>
      <c r="E99" s="115"/>
      <c r="F99" s="115"/>
      <c r="G99" s="115"/>
      <c r="H99" s="115"/>
      <c r="I99" s="115"/>
      <c r="J99" s="115"/>
      <c r="K99" s="9"/>
      <c r="L99" s="105"/>
      <c r="M99" s="106"/>
      <c r="N99" s="106"/>
      <c r="O99" s="116"/>
      <c r="P99" s="116"/>
      <c r="Q99" s="106"/>
      <c r="R99" s="117"/>
      <c r="S99" s="118"/>
      <c r="T99" s="118"/>
    </row>
    <row r="100" spans="1:21" s="8" customFormat="1" ht="12">
      <c r="A100" s="11"/>
      <c r="B100" s="10"/>
      <c r="C100" s="119" t="s">
        <v>40</v>
      </c>
      <c r="D100" s="119"/>
      <c r="E100" s="119"/>
      <c r="F100" s="119"/>
      <c r="G100" s="119"/>
      <c r="H100" s="119"/>
      <c r="I100" s="119"/>
      <c r="J100" s="119"/>
      <c r="K100" s="9"/>
      <c r="L100" s="105"/>
      <c r="M100" s="106"/>
      <c r="N100" s="106"/>
      <c r="O100" s="116"/>
      <c r="P100" s="116"/>
      <c r="Q100" s="106"/>
      <c r="R100" s="117"/>
      <c r="S100" s="118"/>
      <c r="T100" s="118"/>
    </row>
    <row r="101" spans="1:21" s="8" customFormat="1" ht="85.5" customHeight="1">
      <c r="A101" s="11"/>
      <c r="B101" s="10"/>
      <c r="C101" s="119" t="s">
        <v>39</v>
      </c>
      <c r="D101" s="119"/>
      <c r="E101" s="119"/>
      <c r="F101" s="119"/>
      <c r="G101" s="119"/>
      <c r="H101" s="119"/>
      <c r="I101" s="119"/>
      <c r="J101" s="119"/>
      <c r="K101" s="9"/>
      <c r="L101" s="105"/>
      <c r="M101" s="106"/>
      <c r="N101" s="106"/>
      <c r="O101" s="116"/>
      <c r="P101" s="116"/>
      <c r="Q101" s="106"/>
      <c r="R101" s="117"/>
      <c r="S101" s="118"/>
      <c r="T101" s="118"/>
    </row>
    <row r="102" spans="1:21" s="8" customFormat="1" ht="30.75" customHeight="1">
      <c r="A102" s="11"/>
      <c r="B102" s="10"/>
      <c r="C102" s="119" t="s">
        <v>38</v>
      </c>
      <c r="D102" s="119"/>
      <c r="E102" s="119"/>
      <c r="F102" s="119"/>
      <c r="G102" s="119"/>
      <c r="H102" s="119"/>
      <c r="I102" s="119"/>
      <c r="J102" s="119"/>
      <c r="K102" s="9"/>
      <c r="L102" s="105"/>
      <c r="M102" s="106"/>
      <c r="N102" s="106"/>
      <c r="O102" s="116"/>
      <c r="P102" s="116"/>
      <c r="Q102" s="106"/>
      <c r="R102" s="117"/>
      <c r="S102" s="118"/>
      <c r="T102" s="118"/>
    </row>
    <row r="103" spans="1:21" s="8" customFormat="1" ht="12">
      <c r="A103" s="11"/>
      <c r="B103" s="10"/>
      <c r="C103" s="119" t="s">
        <v>37</v>
      </c>
      <c r="D103" s="119"/>
      <c r="E103" s="119"/>
      <c r="F103" s="119"/>
      <c r="G103" s="119"/>
      <c r="H103" s="119"/>
      <c r="I103" s="119"/>
      <c r="J103" s="119"/>
      <c r="K103" s="9"/>
      <c r="L103" s="105"/>
      <c r="M103" s="106"/>
      <c r="N103" s="106"/>
      <c r="O103" s="116"/>
      <c r="P103" s="116"/>
      <c r="Q103" s="106"/>
      <c r="R103" s="117"/>
      <c r="S103" s="118"/>
      <c r="T103" s="118"/>
    </row>
    <row r="104" spans="1:21" s="8" customFormat="1" ht="50.25" customHeight="1">
      <c r="A104" s="11"/>
      <c r="B104" s="10"/>
      <c r="C104" s="119" t="s">
        <v>36</v>
      </c>
      <c r="D104" s="119"/>
      <c r="E104" s="119"/>
      <c r="F104" s="119"/>
      <c r="G104" s="119"/>
      <c r="H104" s="119"/>
      <c r="I104" s="119"/>
      <c r="J104" s="119"/>
      <c r="K104" s="9" t="s">
        <v>22</v>
      </c>
      <c r="L104" s="105">
        <f>2.7*321.48*0.2</f>
        <v>173.59920000000002</v>
      </c>
      <c r="M104" s="106"/>
      <c r="N104" s="106"/>
      <c r="O104" s="107"/>
      <c r="P104" s="107"/>
      <c r="Q104" s="108"/>
      <c r="R104" s="117"/>
      <c r="S104" s="118"/>
      <c r="T104" s="118"/>
    </row>
    <row r="105" spans="1:21" s="17" customFormat="1" ht="10.7" customHeight="1">
      <c r="A105" s="30"/>
      <c r="B105" s="29"/>
      <c r="L105" s="27"/>
      <c r="M105" s="27"/>
      <c r="N105" s="27"/>
      <c r="O105" s="28"/>
      <c r="P105" s="28"/>
      <c r="Q105" s="27"/>
      <c r="T105" s="26"/>
      <c r="U105" s="25"/>
    </row>
    <row r="106" spans="1:21" s="8" customFormat="1" ht="12">
      <c r="A106" s="11">
        <v>2</v>
      </c>
      <c r="B106" s="10" t="s">
        <v>20</v>
      </c>
      <c r="C106" s="115" t="s">
        <v>35</v>
      </c>
      <c r="D106" s="115"/>
      <c r="E106" s="115"/>
      <c r="F106" s="115"/>
      <c r="G106" s="115"/>
      <c r="H106" s="115"/>
      <c r="I106" s="115"/>
      <c r="J106" s="115"/>
      <c r="K106" s="9"/>
      <c r="L106" s="105"/>
      <c r="M106" s="106"/>
      <c r="N106" s="106"/>
      <c r="O106" s="116"/>
      <c r="P106" s="116"/>
      <c r="Q106" s="106"/>
      <c r="R106" s="117"/>
      <c r="S106" s="118"/>
      <c r="T106" s="118"/>
    </row>
    <row r="107" spans="1:21" s="8" customFormat="1" ht="12">
      <c r="A107" s="11"/>
      <c r="B107" s="10"/>
      <c r="C107" s="119" t="s">
        <v>33</v>
      </c>
      <c r="D107" s="119"/>
      <c r="E107" s="119"/>
      <c r="F107" s="119"/>
      <c r="G107" s="119"/>
      <c r="H107" s="119"/>
      <c r="I107" s="119"/>
      <c r="J107" s="119"/>
      <c r="K107" s="9"/>
      <c r="L107" s="105"/>
      <c r="M107" s="106"/>
      <c r="N107" s="106"/>
      <c r="O107" s="116"/>
      <c r="P107" s="116"/>
      <c r="Q107" s="106"/>
      <c r="R107" s="117"/>
      <c r="S107" s="118"/>
      <c r="T107" s="118"/>
    </row>
    <row r="108" spans="1:21" s="8" customFormat="1" ht="78" customHeight="1">
      <c r="A108" s="11"/>
      <c r="B108" s="10"/>
      <c r="C108" s="119" t="s">
        <v>34</v>
      </c>
      <c r="D108" s="119"/>
      <c r="E108" s="119"/>
      <c r="F108" s="119"/>
      <c r="G108" s="119"/>
      <c r="H108" s="119"/>
      <c r="I108" s="119"/>
      <c r="J108" s="119"/>
      <c r="K108" s="9"/>
      <c r="L108" s="105"/>
      <c r="M108" s="106"/>
      <c r="N108" s="106"/>
      <c r="O108" s="116"/>
      <c r="P108" s="116"/>
      <c r="Q108" s="106"/>
      <c r="R108" s="117"/>
      <c r="S108" s="118"/>
      <c r="T108" s="118"/>
    </row>
    <row r="109" spans="1:21" s="8" customFormat="1" ht="12">
      <c r="A109" s="11"/>
      <c r="B109" s="10"/>
      <c r="C109" s="119" t="s">
        <v>19</v>
      </c>
      <c r="D109" s="119"/>
      <c r="E109" s="119"/>
      <c r="F109" s="119"/>
      <c r="G109" s="119"/>
      <c r="H109" s="119"/>
      <c r="I109" s="119"/>
      <c r="J109" s="119"/>
      <c r="K109" s="9"/>
      <c r="L109" s="105"/>
      <c r="M109" s="106"/>
      <c r="N109" s="106"/>
      <c r="O109" s="116"/>
      <c r="P109" s="116"/>
      <c r="Q109" s="106"/>
      <c r="R109" s="117"/>
      <c r="S109" s="118"/>
      <c r="T109" s="118"/>
    </row>
    <row r="110" spans="1:21" s="8" customFormat="1" ht="27.75" customHeight="1">
      <c r="A110" s="11"/>
      <c r="B110" s="10"/>
      <c r="C110" s="119" t="s">
        <v>32</v>
      </c>
      <c r="D110" s="119"/>
      <c r="E110" s="119"/>
      <c r="F110" s="119"/>
      <c r="G110" s="119"/>
      <c r="H110" s="119"/>
      <c r="I110" s="119"/>
      <c r="J110" s="119"/>
      <c r="K110" s="9"/>
      <c r="L110" s="105"/>
      <c r="M110" s="106"/>
      <c r="N110" s="106"/>
      <c r="O110" s="116"/>
      <c r="P110" s="116"/>
      <c r="Q110" s="106"/>
      <c r="R110" s="117"/>
      <c r="S110" s="118"/>
      <c r="T110" s="118"/>
    </row>
    <row r="111" spans="1:21" s="8" customFormat="1" ht="12">
      <c r="A111" s="11"/>
      <c r="B111" s="10"/>
      <c r="C111" s="119" t="s">
        <v>31</v>
      </c>
      <c r="D111" s="119"/>
      <c r="E111" s="119"/>
      <c r="F111" s="119"/>
      <c r="G111" s="119"/>
      <c r="H111" s="119"/>
      <c r="I111" s="119"/>
      <c r="J111" s="119"/>
      <c r="K111" s="9" t="s">
        <v>26</v>
      </c>
      <c r="L111" s="105">
        <v>73.5</v>
      </c>
      <c r="M111" s="106"/>
      <c r="N111" s="106"/>
      <c r="O111" s="107"/>
      <c r="P111" s="107"/>
      <c r="Q111" s="108"/>
      <c r="R111" s="117"/>
      <c r="S111" s="118"/>
      <c r="T111" s="118"/>
    </row>
    <row r="112" spans="1:21" s="17" customFormat="1" ht="10.7" customHeight="1">
      <c r="A112" s="30"/>
      <c r="B112" s="29"/>
      <c r="L112" s="27"/>
      <c r="M112" s="27"/>
      <c r="N112" s="27"/>
      <c r="O112" s="28"/>
      <c r="P112" s="28"/>
      <c r="Q112" s="27"/>
      <c r="T112" s="26"/>
      <c r="U112" s="25"/>
    </row>
    <row r="113" spans="1:29" s="8" customFormat="1" ht="12">
      <c r="A113" s="11">
        <v>2</v>
      </c>
      <c r="B113" s="10">
        <v>3</v>
      </c>
      <c r="C113" s="115" t="s">
        <v>71</v>
      </c>
      <c r="D113" s="115"/>
      <c r="E113" s="115"/>
      <c r="F113" s="115"/>
      <c r="G113" s="115"/>
      <c r="H113" s="115"/>
      <c r="I113" s="115"/>
      <c r="J113" s="115"/>
      <c r="K113" s="9"/>
      <c r="L113" s="105"/>
      <c r="M113" s="106"/>
      <c r="N113" s="106"/>
      <c r="O113" s="116"/>
      <c r="P113" s="116"/>
      <c r="Q113" s="106"/>
      <c r="R113" s="117"/>
      <c r="S113" s="118"/>
      <c r="T113" s="118"/>
    </row>
    <row r="114" spans="1:29" s="8" customFormat="1" ht="38.25" customHeight="1">
      <c r="A114" s="11"/>
      <c r="B114" s="10"/>
      <c r="C114" s="119" t="s">
        <v>72</v>
      </c>
      <c r="D114" s="119"/>
      <c r="E114" s="119"/>
      <c r="F114" s="119"/>
      <c r="G114" s="119"/>
      <c r="H114" s="119"/>
      <c r="I114" s="119"/>
      <c r="J114" s="119"/>
      <c r="K114" s="9"/>
      <c r="L114" s="105"/>
      <c r="M114" s="106"/>
      <c r="N114" s="106"/>
      <c r="O114" s="116"/>
      <c r="P114" s="116"/>
      <c r="Q114" s="106"/>
      <c r="R114" s="117"/>
      <c r="S114" s="118"/>
      <c r="T114" s="118"/>
    </row>
    <row r="115" spans="1:29" s="8" customFormat="1" ht="12">
      <c r="A115" s="11"/>
      <c r="B115" s="10"/>
      <c r="C115" s="119" t="s">
        <v>19</v>
      </c>
      <c r="D115" s="119"/>
      <c r="E115" s="119"/>
      <c r="F115" s="119"/>
      <c r="G115" s="119"/>
      <c r="H115" s="119"/>
      <c r="I115" s="119"/>
      <c r="J115" s="119"/>
      <c r="K115" s="9"/>
      <c r="L115" s="105"/>
      <c r="M115" s="106"/>
      <c r="N115" s="106"/>
      <c r="O115" s="116"/>
      <c r="P115" s="116"/>
      <c r="Q115" s="106"/>
      <c r="R115" s="117"/>
      <c r="S115" s="118"/>
      <c r="T115" s="118"/>
    </row>
    <row r="116" spans="1:29" s="8" customFormat="1" ht="27.75" customHeight="1">
      <c r="A116" s="11"/>
      <c r="B116" s="10"/>
      <c r="C116" s="119" t="s">
        <v>30</v>
      </c>
      <c r="D116" s="119"/>
      <c r="E116" s="119"/>
      <c r="F116" s="119"/>
      <c r="G116" s="119"/>
      <c r="H116" s="119"/>
      <c r="I116" s="119"/>
      <c r="J116" s="119"/>
      <c r="K116" s="9" t="s">
        <v>26</v>
      </c>
      <c r="L116" s="105">
        <v>74</v>
      </c>
      <c r="M116" s="106"/>
      <c r="N116" s="106"/>
      <c r="O116" s="107"/>
      <c r="P116" s="107"/>
      <c r="Q116" s="108"/>
      <c r="R116" s="117"/>
      <c r="S116" s="118"/>
      <c r="T116" s="118"/>
    </row>
    <row r="117" spans="1:29" s="4" customFormat="1" ht="10.5" customHeight="1"/>
    <row r="118" spans="1:29" s="17" customFormat="1" ht="18" customHeight="1">
      <c r="A118" s="110" t="s">
        <v>21</v>
      </c>
      <c r="B118" s="110"/>
      <c r="C118" s="24" t="s">
        <v>4</v>
      </c>
      <c r="D118" s="23"/>
      <c r="E118" s="22"/>
      <c r="F118" s="22"/>
      <c r="G118" s="22"/>
      <c r="H118" s="22"/>
      <c r="I118" s="20"/>
      <c r="J118" s="21"/>
      <c r="K118" s="20"/>
      <c r="L118" s="20"/>
      <c r="M118" s="20"/>
      <c r="N118" s="20"/>
      <c r="O118" s="19"/>
      <c r="P118" s="19"/>
      <c r="Q118" s="18" t="s">
        <v>16</v>
      </c>
      <c r="R118" s="111"/>
      <c r="S118" s="112"/>
      <c r="T118" s="112"/>
    </row>
    <row r="119" spans="1:29" s="4" customFormat="1" ht="10.5" customHeight="1"/>
    <row r="120" spans="1:29" s="17" customFormat="1" ht="10.7" customHeight="1">
      <c r="A120" s="30"/>
      <c r="B120" s="29"/>
      <c r="L120" s="27"/>
      <c r="M120" s="27"/>
      <c r="N120" s="27"/>
      <c r="O120" s="28"/>
      <c r="P120" s="28"/>
      <c r="Q120" s="27"/>
      <c r="T120" s="26"/>
      <c r="U120" s="25"/>
    </row>
    <row r="121" spans="1:29" s="8" customFormat="1" ht="28.5" customHeight="1">
      <c r="A121" s="11">
        <v>3</v>
      </c>
      <c r="B121" s="10">
        <v>1</v>
      </c>
      <c r="C121" s="115" t="s">
        <v>29</v>
      </c>
      <c r="D121" s="115"/>
      <c r="E121" s="115"/>
      <c r="F121" s="115"/>
      <c r="G121" s="115"/>
      <c r="H121" s="115"/>
      <c r="I121" s="115"/>
      <c r="J121" s="115"/>
      <c r="K121" s="9"/>
      <c r="L121" s="105"/>
      <c r="M121" s="106"/>
      <c r="N121" s="106"/>
      <c r="O121" s="116"/>
      <c r="P121" s="116"/>
      <c r="Q121" s="106"/>
      <c r="R121" s="117"/>
      <c r="S121" s="118"/>
      <c r="T121" s="118"/>
    </row>
    <row r="122" spans="1:29" s="8" customFormat="1" ht="12">
      <c r="A122" s="11"/>
      <c r="B122" s="10"/>
      <c r="C122" s="119" t="s">
        <v>28</v>
      </c>
      <c r="D122" s="119"/>
      <c r="E122" s="119"/>
      <c r="F122" s="119"/>
      <c r="G122" s="119"/>
      <c r="H122" s="119"/>
      <c r="I122" s="119"/>
      <c r="J122" s="119"/>
      <c r="K122" s="9"/>
      <c r="L122" s="105"/>
      <c r="M122" s="106"/>
      <c r="N122" s="106"/>
      <c r="O122" s="116"/>
      <c r="P122" s="116"/>
      <c r="Q122" s="106"/>
      <c r="R122" s="117"/>
      <c r="S122" s="118"/>
      <c r="T122" s="118"/>
    </row>
    <row r="123" spans="1:29" s="8" customFormat="1" ht="56.25" customHeight="1">
      <c r="A123" s="11"/>
      <c r="B123" s="10"/>
      <c r="C123" s="119" t="s">
        <v>73</v>
      </c>
      <c r="D123" s="119"/>
      <c r="E123" s="119"/>
      <c r="F123" s="119"/>
      <c r="G123" s="119"/>
      <c r="H123" s="119"/>
      <c r="I123" s="119"/>
      <c r="J123" s="119"/>
      <c r="K123" s="9"/>
      <c r="L123" s="105"/>
      <c r="M123" s="106"/>
      <c r="N123" s="106"/>
      <c r="O123" s="116"/>
      <c r="P123" s="116"/>
      <c r="Q123" s="106"/>
      <c r="R123" s="117"/>
      <c r="S123" s="118"/>
      <c r="T123" s="118"/>
    </row>
    <row r="124" spans="1:29" s="8" customFormat="1" ht="91.5" customHeight="1">
      <c r="A124" s="11"/>
      <c r="B124" s="10"/>
      <c r="C124" s="119" t="s">
        <v>27</v>
      </c>
      <c r="D124" s="119"/>
      <c r="E124" s="119"/>
      <c r="F124" s="119"/>
      <c r="G124" s="119"/>
      <c r="H124" s="119"/>
      <c r="I124" s="119"/>
      <c r="J124" s="119"/>
      <c r="K124" s="9"/>
      <c r="L124" s="105"/>
      <c r="M124" s="106"/>
      <c r="N124" s="106"/>
      <c r="O124" s="116"/>
      <c r="P124" s="116"/>
      <c r="Q124" s="106"/>
      <c r="R124" s="117"/>
      <c r="S124" s="118"/>
      <c r="T124" s="118"/>
    </row>
    <row r="125" spans="1:29" s="8" customFormat="1" ht="12">
      <c r="A125" s="11"/>
      <c r="B125" s="10"/>
      <c r="C125" s="119" t="s">
        <v>19</v>
      </c>
      <c r="D125" s="119"/>
      <c r="E125" s="119"/>
      <c r="F125" s="119"/>
      <c r="G125" s="119"/>
      <c r="H125" s="119"/>
      <c r="I125" s="119"/>
      <c r="J125" s="119"/>
      <c r="K125" s="9"/>
      <c r="L125" s="105"/>
      <c r="M125" s="106"/>
      <c r="N125" s="106"/>
      <c r="O125" s="116"/>
      <c r="P125" s="116"/>
      <c r="Q125" s="106"/>
      <c r="R125" s="117"/>
      <c r="S125" s="118"/>
      <c r="T125" s="118"/>
    </row>
    <row r="126" spans="1:29" s="8" customFormat="1" ht="57.75" customHeight="1">
      <c r="A126" s="11"/>
      <c r="B126" s="10"/>
      <c r="C126" s="119" t="s">
        <v>74</v>
      </c>
      <c r="D126" s="119"/>
      <c r="E126" s="119"/>
      <c r="F126" s="119"/>
      <c r="G126" s="119"/>
      <c r="H126" s="119"/>
      <c r="I126" s="119"/>
      <c r="J126" s="119"/>
      <c r="K126" s="9" t="s">
        <v>26</v>
      </c>
      <c r="L126" s="105">
        <v>125.5</v>
      </c>
      <c r="M126" s="106"/>
      <c r="N126" s="106"/>
      <c r="O126" s="107"/>
      <c r="P126" s="107"/>
      <c r="Q126" s="108"/>
      <c r="R126" s="117"/>
      <c r="S126" s="118"/>
      <c r="T126" s="118"/>
    </row>
    <row r="127" spans="1:29" s="12" customFormat="1" ht="10.7" customHeight="1">
      <c r="A127" s="16"/>
      <c r="L127" s="14"/>
      <c r="M127" s="14"/>
      <c r="N127" s="14"/>
      <c r="O127" s="15"/>
      <c r="P127" s="15"/>
      <c r="Q127" s="14"/>
      <c r="T127" s="13"/>
      <c r="AC127" s="8"/>
    </row>
    <row r="128" spans="1:29" s="8" customFormat="1" ht="27" customHeight="1">
      <c r="A128" s="11">
        <v>3</v>
      </c>
      <c r="B128" s="10" t="s">
        <v>20</v>
      </c>
      <c r="C128" s="115" t="s">
        <v>75</v>
      </c>
      <c r="D128" s="115"/>
      <c r="E128" s="115"/>
      <c r="F128" s="115"/>
      <c r="G128" s="115"/>
      <c r="H128" s="115"/>
      <c r="I128" s="115"/>
      <c r="J128" s="115"/>
      <c r="K128" s="9"/>
      <c r="L128" s="105"/>
      <c r="M128" s="106"/>
      <c r="N128" s="106"/>
      <c r="O128" s="116"/>
      <c r="P128" s="116"/>
      <c r="Q128" s="106"/>
      <c r="R128" s="117"/>
      <c r="S128" s="118"/>
      <c r="T128" s="118"/>
    </row>
    <row r="129" spans="1:20" s="8" customFormat="1" ht="40.5" customHeight="1">
      <c r="A129" s="11"/>
      <c r="B129" s="10"/>
      <c r="C129" s="119" t="s">
        <v>76</v>
      </c>
      <c r="D129" s="119"/>
      <c r="E129" s="119"/>
      <c r="F129" s="119"/>
      <c r="G129" s="119"/>
      <c r="H129" s="119"/>
      <c r="I129" s="119"/>
      <c r="J129" s="119"/>
      <c r="K129" s="9"/>
      <c r="L129" s="105"/>
      <c r="M129" s="105"/>
      <c r="N129" s="105"/>
      <c r="O129" s="116"/>
      <c r="P129" s="116"/>
      <c r="Q129" s="116"/>
      <c r="R129" s="117"/>
      <c r="S129" s="117"/>
      <c r="T129" s="117"/>
    </row>
    <row r="130" spans="1:20" s="8" customFormat="1" ht="12">
      <c r="A130" s="11"/>
      <c r="B130" s="10"/>
      <c r="C130" s="119" t="s">
        <v>19</v>
      </c>
      <c r="D130" s="119"/>
      <c r="E130" s="119"/>
      <c r="F130" s="119"/>
      <c r="G130" s="119"/>
      <c r="H130" s="119"/>
      <c r="I130" s="119"/>
      <c r="J130" s="119"/>
      <c r="K130" s="9"/>
      <c r="L130" s="105"/>
      <c r="M130" s="106"/>
      <c r="N130" s="106"/>
      <c r="O130" s="116"/>
      <c r="P130" s="116"/>
      <c r="Q130" s="106"/>
      <c r="R130" s="117"/>
      <c r="S130" s="118"/>
      <c r="T130" s="118"/>
    </row>
    <row r="131" spans="1:20" s="8" customFormat="1" ht="29.25" customHeight="1">
      <c r="A131" s="11"/>
      <c r="B131" s="10"/>
      <c r="C131" s="119" t="s">
        <v>25</v>
      </c>
      <c r="D131" s="119"/>
      <c r="E131" s="119"/>
      <c r="F131" s="119"/>
      <c r="G131" s="119"/>
      <c r="H131" s="119"/>
      <c r="I131" s="119"/>
      <c r="J131" s="119"/>
      <c r="K131" s="9" t="s">
        <v>24</v>
      </c>
      <c r="L131" s="105">
        <v>431.5</v>
      </c>
      <c r="M131" s="106"/>
      <c r="N131" s="106"/>
      <c r="O131" s="107"/>
      <c r="P131" s="107"/>
      <c r="Q131" s="108"/>
      <c r="R131" s="117"/>
      <c r="S131" s="118"/>
      <c r="T131" s="118"/>
    </row>
    <row r="132" spans="1:20" s="12" customFormat="1" ht="10.7" customHeight="1">
      <c r="A132" s="16"/>
      <c r="L132" s="14"/>
      <c r="M132" s="14"/>
      <c r="N132" s="14"/>
      <c r="O132" s="15"/>
      <c r="P132" s="15"/>
      <c r="Q132" s="14"/>
      <c r="T132" s="13"/>
    </row>
    <row r="133" spans="1:20" s="8" customFormat="1" ht="12">
      <c r="A133" s="11">
        <v>3</v>
      </c>
      <c r="B133" s="10">
        <v>3</v>
      </c>
      <c r="C133" s="115" t="s">
        <v>23</v>
      </c>
      <c r="D133" s="115"/>
      <c r="E133" s="115"/>
      <c r="F133" s="115"/>
      <c r="G133" s="115"/>
      <c r="H133" s="115"/>
      <c r="I133" s="115"/>
      <c r="J133" s="115"/>
      <c r="K133" s="9"/>
      <c r="L133" s="105"/>
      <c r="M133" s="106"/>
      <c r="N133" s="106"/>
      <c r="O133" s="116"/>
      <c r="P133" s="116"/>
      <c r="Q133" s="106"/>
      <c r="R133" s="117"/>
      <c r="S133" s="118"/>
      <c r="T133" s="118"/>
    </row>
    <row r="134" spans="1:20" s="8" customFormat="1" ht="101.25" customHeight="1">
      <c r="A134" s="11"/>
      <c r="B134" s="10"/>
      <c r="C134" s="119" t="s">
        <v>77</v>
      </c>
      <c r="D134" s="119"/>
      <c r="E134" s="119"/>
      <c r="F134" s="119"/>
      <c r="G134" s="119"/>
      <c r="H134" s="119"/>
      <c r="I134" s="119"/>
      <c r="J134" s="119"/>
      <c r="K134" s="9"/>
      <c r="L134" s="105"/>
      <c r="M134" s="105"/>
      <c r="N134" s="105"/>
      <c r="O134" s="116"/>
      <c r="P134" s="116"/>
      <c r="Q134" s="116"/>
      <c r="R134" s="117"/>
      <c r="S134" s="117"/>
      <c r="T134" s="117"/>
    </row>
    <row r="135" spans="1:20" s="8" customFormat="1" ht="12">
      <c r="A135" s="11"/>
      <c r="B135" s="10"/>
      <c r="C135" s="119" t="s">
        <v>19</v>
      </c>
      <c r="D135" s="119"/>
      <c r="E135" s="119"/>
      <c r="F135" s="119"/>
      <c r="G135" s="119"/>
      <c r="H135" s="119"/>
      <c r="I135" s="119"/>
      <c r="J135" s="119"/>
      <c r="K135" s="9"/>
      <c r="L135" s="105"/>
      <c r="M135" s="106"/>
      <c r="N135" s="106"/>
      <c r="O135" s="116"/>
      <c r="P135" s="116"/>
      <c r="Q135" s="106"/>
      <c r="R135" s="117"/>
      <c r="S135" s="118"/>
      <c r="T135" s="118"/>
    </row>
    <row r="136" spans="1:20" s="8" customFormat="1" ht="13.5">
      <c r="A136" s="11"/>
      <c r="B136" s="10"/>
      <c r="C136" s="120" t="s">
        <v>78</v>
      </c>
      <c r="D136" s="119"/>
      <c r="E136" s="119"/>
      <c r="F136" s="119"/>
      <c r="G136" s="119"/>
      <c r="H136" s="119"/>
      <c r="I136" s="119"/>
      <c r="J136" s="119"/>
      <c r="K136" s="9" t="s">
        <v>18</v>
      </c>
      <c r="L136" s="105">
        <v>647</v>
      </c>
      <c r="M136" s="106"/>
      <c r="N136" s="106"/>
      <c r="O136" s="107"/>
      <c r="P136" s="107"/>
      <c r="Q136" s="108"/>
      <c r="R136" s="117"/>
      <c r="S136" s="118"/>
      <c r="T136" s="118"/>
    </row>
    <row r="137" spans="1:20" s="4" customFormat="1" ht="10.5" customHeight="1"/>
    <row r="138" spans="1:20" s="4" customFormat="1" ht="10.5" customHeight="1"/>
    <row r="139" spans="1:20" s="17" customFormat="1" ht="18" customHeight="1">
      <c r="A139" s="110">
        <v>4</v>
      </c>
      <c r="B139" s="110"/>
      <c r="C139" s="24" t="s">
        <v>17</v>
      </c>
      <c r="D139" s="23"/>
      <c r="E139" s="22"/>
      <c r="F139" s="22"/>
      <c r="G139" s="22"/>
      <c r="H139" s="22"/>
      <c r="I139" s="20"/>
      <c r="J139" s="21"/>
      <c r="K139" s="20"/>
      <c r="L139" s="20"/>
      <c r="M139" s="20"/>
      <c r="N139" s="20"/>
      <c r="O139" s="19"/>
      <c r="P139" s="19"/>
      <c r="Q139" s="18" t="s">
        <v>16</v>
      </c>
      <c r="R139" s="111"/>
      <c r="S139" s="112"/>
      <c r="T139" s="112"/>
    </row>
    <row r="140" spans="1:20" s="4" customFormat="1" ht="10.5" customHeight="1"/>
    <row r="141" spans="1:20" s="12" customFormat="1" ht="10.7" customHeight="1">
      <c r="A141" s="16"/>
      <c r="L141" s="14"/>
      <c r="M141" s="14"/>
      <c r="N141" s="14"/>
      <c r="O141" s="15"/>
      <c r="P141" s="15"/>
      <c r="Q141" s="14"/>
      <c r="T141" s="13"/>
    </row>
    <row r="142" spans="1:20" s="8" customFormat="1" ht="12">
      <c r="A142" s="11">
        <v>4</v>
      </c>
      <c r="B142" s="10">
        <v>1</v>
      </c>
      <c r="C142" s="115" t="s">
        <v>15</v>
      </c>
      <c r="D142" s="115"/>
      <c r="E142" s="115"/>
      <c r="F142" s="115"/>
      <c r="G142" s="115"/>
      <c r="H142" s="115"/>
      <c r="I142" s="115"/>
      <c r="J142" s="115"/>
      <c r="K142" s="9"/>
      <c r="L142" s="105"/>
      <c r="M142" s="106"/>
      <c r="N142" s="106"/>
      <c r="O142" s="107"/>
      <c r="P142" s="107"/>
      <c r="Q142" s="108"/>
      <c r="R142" s="117"/>
      <c r="S142" s="118"/>
      <c r="T142" s="118"/>
    </row>
    <row r="143" spans="1:20" s="8" customFormat="1" ht="93" customHeight="1">
      <c r="A143" s="11"/>
      <c r="B143" s="10"/>
      <c r="C143" s="119" t="s">
        <v>14</v>
      </c>
      <c r="D143" s="119"/>
      <c r="E143" s="119"/>
      <c r="F143" s="119"/>
      <c r="G143" s="119"/>
      <c r="H143" s="119"/>
      <c r="I143" s="119"/>
      <c r="J143" s="119"/>
      <c r="K143" s="9"/>
      <c r="L143" s="105"/>
      <c r="M143" s="106"/>
      <c r="N143" s="106"/>
      <c r="O143" s="107"/>
      <c r="P143" s="107"/>
      <c r="Q143" s="108"/>
      <c r="R143" s="117"/>
      <c r="S143" s="118"/>
      <c r="T143" s="118"/>
    </row>
    <row r="144" spans="1:20" s="8" customFormat="1" ht="27.75" customHeight="1">
      <c r="A144" s="11"/>
      <c r="B144" s="10"/>
      <c r="C144" s="120" t="s">
        <v>13</v>
      </c>
      <c r="D144" s="119"/>
      <c r="E144" s="119"/>
      <c r="F144" s="119"/>
      <c r="G144" s="119"/>
      <c r="H144" s="119"/>
      <c r="I144" s="119"/>
      <c r="J144" s="119"/>
      <c r="K144" s="9" t="s">
        <v>11</v>
      </c>
      <c r="L144" s="105">
        <v>1</v>
      </c>
      <c r="M144" s="106"/>
      <c r="N144" s="106"/>
      <c r="O144" s="107"/>
      <c r="P144" s="107"/>
      <c r="Q144" s="108"/>
      <c r="R144" s="117"/>
      <c r="S144" s="118"/>
      <c r="T144" s="118"/>
    </row>
    <row r="145" spans="1:20" s="8" customFormat="1" ht="27.75" customHeight="1">
      <c r="A145" s="11"/>
      <c r="B145" s="10"/>
      <c r="C145" s="120" t="s">
        <v>12</v>
      </c>
      <c r="D145" s="119"/>
      <c r="E145" s="119"/>
      <c r="F145" s="119"/>
      <c r="G145" s="119"/>
      <c r="H145" s="119"/>
      <c r="I145" s="119"/>
      <c r="J145" s="119"/>
      <c r="K145" s="9" t="s">
        <v>11</v>
      </c>
      <c r="L145" s="105">
        <v>1</v>
      </c>
      <c r="M145" s="106"/>
      <c r="N145" s="106"/>
      <c r="O145" s="107"/>
      <c r="P145" s="107"/>
      <c r="Q145" s="108"/>
      <c r="R145" s="117"/>
      <c r="S145" s="118"/>
      <c r="T145" s="118"/>
    </row>
    <row r="146" spans="1:20" s="4" customFormat="1" ht="10.5" customHeight="1"/>
    <row r="147" spans="1:20" s="4" customFormat="1" ht="10.5" customHeight="1"/>
    <row r="148" spans="1:20" s="4" customFormat="1" ht="10.5" customHeight="1"/>
    <row r="149" spans="1:20" s="4" customFormat="1" ht="10.5" customHeight="1"/>
    <row r="150" spans="1:20" s="4" customFormat="1" ht="10.5" customHeight="1"/>
    <row r="151" spans="1:20" s="4" customFormat="1" ht="10.5" customHeight="1"/>
    <row r="152" spans="1:20" s="4" customFormat="1" ht="10.5" customHeight="1"/>
    <row r="153" spans="1:20" s="4" customFormat="1" ht="15" customHeight="1">
      <c r="D153" s="7" t="s">
        <v>10</v>
      </c>
      <c r="E153" s="5"/>
      <c r="F153" s="5"/>
      <c r="G153" s="5"/>
      <c r="H153" s="5"/>
      <c r="I153" s="5"/>
      <c r="J153" s="5"/>
      <c r="K153" s="5"/>
      <c r="L153" s="5"/>
      <c r="M153" s="5"/>
      <c r="N153" s="5"/>
      <c r="O153" s="5"/>
      <c r="P153" s="5"/>
      <c r="Q153" s="5"/>
      <c r="R153" s="5"/>
      <c r="S153" s="5"/>
    </row>
    <row r="154" spans="1:20" s="4" customFormat="1" ht="15" customHeight="1">
      <c r="D154" s="5"/>
      <c r="E154" s="5"/>
      <c r="F154" s="5"/>
      <c r="G154" s="5"/>
      <c r="H154" s="5"/>
      <c r="I154" s="5"/>
      <c r="J154" s="5"/>
      <c r="K154" s="5"/>
      <c r="L154" s="5"/>
      <c r="M154" s="5"/>
      <c r="N154" s="5"/>
      <c r="O154" s="5"/>
      <c r="P154" s="5"/>
    </row>
    <row r="155" spans="1:20" s="4" customFormat="1" ht="15" customHeight="1">
      <c r="D155" s="5" t="s">
        <v>9</v>
      </c>
      <c r="E155" s="5" t="s">
        <v>8</v>
      </c>
      <c r="F155" s="5"/>
      <c r="G155" s="5"/>
      <c r="H155" s="5"/>
      <c r="I155" s="5"/>
      <c r="J155" s="5"/>
      <c r="K155" s="5"/>
      <c r="L155" s="5"/>
      <c r="M155" s="5"/>
      <c r="N155" s="5"/>
      <c r="O155" s="5"/>
      <c r="P155" s="5"/>
      <c r="Q155" s="123"/>
      <c r="R155" s="124"/>
      <c r="S155" s="124"/>
    </row>
    <row r="156" spans="1:20" s="4" customFormat="1" ht="15" customHeight="1">
      <c r="D156" s="5"/>
      <c r="E156" s="5"/>
      <c r="F156" s="5"/>
      <c r="G156" s="5"/>
      <c r="H156" s="5"/>
      <c r="I156" s="5"/>
      <c r="J156" s="5"/>
      <c r="K156" s="5"/>
      <c r="L156" s="5"/>
      <c r="M156" s="5"/>
      <c r="N156" s="5"/>
      <c r="O156" s="5"/>
      <c r="P156" s="5"/>
      <c r="Q156" s="5"/>
      <c r="R156" s="5"/>
      <c r="S156" s="5"/>
    </row>
    <row r="157" spans="1:20" s="4" customFormat="1" ht="15" customHeight="1">
      <c r="D157" s="5" t="s">
        <v>7</v>
      </c>
      <c r="E157" s="5" t="s">
        <v>6</v>
      </c>
      <c r="F157" s="5"/>
      <c r="G157" s="5"/>
      <c r="H157" s="5"/>
      <c r="I157" s="5"/>
      <c r="J157" s="5"/>
      <c r="K157" s="5"/>
      <c r="L157" s="5"/>
      <c r="M157" s="5"/>
      <c r="N157" s="5"/>
      <c r="O157" s="5"/>
      <c r="P157" s="5"/>
      <c r="Q157" s="123"/>
      <c r="R157" s="124"/>
      <c r="S157" s="124"/>
    </row>
    <row r="158" spans="1:20" s="4" customFormat="1" ht="15" customHeight="1">
      <c r="D158" s="5"/>
      <c r="E158" s="5"/>
      <c r="F158" s="5"/>
      <c r="G158" s="5"/>
      <c r="H158" s="5"/>
      <c r="I158" s="5"/>
      <c r="J158" s="5"/>
      <c r="K158" s="5"/>
      <c r="L158" s="5"/>
      <c r="M158" s="5"/>
      <c r="N158" s="5"/>
      <c r="O158" s="5"/>
      <c r="P158" s="5"/>
      <c r="Q158" s="5"/>
      <c r="R158" s="5"/>
      <c r="S158" s="5"/>
    </row>
    <row r="159" spans="1:20" s="4" customFormat="1" ht="15" customHeight="1">
      <c r="D159" s="5" t="s">
        <v>5</v>
      </c>
      <c r="E159" s="5" t="s">
        <v>4</v>
      </c>
      <c r="F159" s="5"/>
      <c r="G159" s="5"/>
      <c r="H159" s="5"/>
      <c r="I159" s="5"/>
      <c r="J159" s="5"/>
      <c r="K159" s="5"/>
      <c r="L159" s="5"/>
      <c r="M159" s="5"/>
      <c r="N159" s="5"/>
      <c r="O159" s="5"/>
      <c r="P159" s="5"/>
      <c r="Q159" s="123"/>
      <c r="R159" s="124"/>
      <c r="S159" s="124"/>
    </row>
    <row r="160" spans="1:20" s="4" customFormat="1" ht="15" customHeight="1">
      <c r="D160" s="5"/>
      <c r="E160" s="5"/>
      <c r="F160" s="5"/>
      <c r="G160" s="5"/>
      <c r="H160" s="5"/>
      <c r="I160" s="5"/>
      <c r="J160" s="5"/>
      <c r="K160" s="5"/>
      <c r="L160" s="5"/>
      <c r="M160" s="5"/>
      <c r="N160" s="5"/>
      <c r="O160" s="5"/>
      <c r="P160" s="5"/>
      <c r="Q160" s="5"/>
      <c r="R160" s="5"/>
      <c r="S160" s="5"/>
    </row>
    <row r="161" spans="4:19" s="4" customFormat="1" ht="15" customHeight="1">
      <c r="D161" s="6" t="s">
        <v>3</v>
      </c>
      <c r="E161" s="6" t="str">
        <f>+C139</f>
        <v>TEKUĆA ISPITIVANJA I TROŠKOVI IZVEDBE</v>
      </c>
      <c r="F161" s="6"/>
      <c r="G161" s="6"/>
      <c r="H161" s="6"/>
      <c r="I161" s="6"/>
      <c r="J161" s="6"/>
      <c r="K161" s="6"/>
      <c r="L161" s="6"/>
      <c r="M161" s="6"/>
      <c r="N161" s="6"/>
      <c r="O161" s="6"/>
      <c r="P161" s="6"/>
      <c r="Q161" s="121"/>
      <c r="R161" s="122"/>
      <c r="S161" s="122"/>
    </row>
    <row r="162" spans="4:19" s="4" customFormat="1" ht="15" customHeight="1">
      <c r="D162" s="5"/>
      <c r="E162" s="5"/>
      <c r="F162" s="5"/>
      <c r="G162" s="5"/>
      <c r="H162" s="5"/>
      <c r="I162" s="5"/>
      <c r="J162" s="5"/>
      <c r="K162" s="5"/>
      <c r="L162" s="5"/>
      <c r="M162" s="5"/>
      <c r="N162" s="5"/>
      <c r="O162" s="5"/>
      <c r="P162" s="5"/>
      <c r="Q162" s="5"/>
      <c r="R162" s="5"/>
      <c r="S162" s="5"/>
    </row>
    <row r="163" spans="4:19" s="4" customFormat="1" ht="15" customHeight="1">
      <c r="D163" s="5" t="s">
        <v>2</v>
      </c>
      <c r="E163" s="5"/>
      <c r="F163" s="5"/>
      <c r="G163" s="5"/>
      <c r="H163" s="5"/>
      <c r="I163" s="5"/>
      <c r="J163" s="5"/>
      <c r="K163" s="5"/>
      <c r="L163" s="5"/>
      <c r="M163" s="5"/>
      <c r="N163" s="5"/>
      <c r="O163" s="5"/>
      <c r="P163" s="5"/>
      <c r="Q163" s="123"/>
      <c r="R163" s="124"/>
      <c r="S163" s="124"/>
    </row>
    <row r="164" spans="4:19" s="4" customFormat="1" ht="15" customHeight="1">
      <c r="D164" s="5"/>
      <c r="E164" s="5"/>
      <c r="F164" s="5"/>
      <c r="G164" s="5"/>
      <c r="H164" s="5"/>
      <c r="I164" s="5"/>
      <c r="J164" s="5"/>
      <c r="K164" s="5"/>
      <c r="L164" s="5"/>
      <c r="M164" s="5"/>
      <c r="N164" s="5"/>
      <c r="O164" s="5"/>
      <c r="P164" s="5"/>
      <c r="Q164" s="5"/>
      <c r="R164" s="5"/>
      <c r="S164" s="5"/>
    </row>
    <row r="165" spans="4:19" s="4" customFormat="1" ht="15" customHeight="1">
      <c r="D165" s="6" t="s">
        <v>1</v>
      </c>
      <c r="E165" s="6"/>
      <c r="F165" s="6"/>
      <c r="G165" s="6"/>
      <c r="H165" s="6"/>
      <c r="I165" s="6"/>
      <c r="J165" s="6"/>
      <c r="K165" s="6"/>
      <c r="L165" s="6"/>
      <c r="M165" s="6"/>
      <c r="N165" s="6"/>
      <c r="O165" s="6"/>
      <c r="P165" s="6"/>
      <c r="Q165" s="121"/>
      <c r="R165" s="122"/>
      <c r="S165" s="122"/>
    </row>
    <row r="166" spans="4:19" s="4" customFormat="1" ht="15" customHeight="1">
      <c r="D166" s="5"/>
      <c r="E166" s="5"/>
      <c r="F166" s="5"/>
      <c r="G166" s="5"/>
      <c r="H166" s="5"/>
      <c r="I166" s="5"/>
      <c r="J166" s="5"/>
      <c r="K166" s="5"/>
      <c r="L166" s="5"/>
      <c r="M166" s="5"/>
      <c r="N166" s="5"/>
      <c r="O166" s="5"/>
      <c r="P166" s="5"/>
      <c r="Q166" s="5"/>
      <c r="R166" s="5"/>
      <c r="S166" s="5"/>
    </row>
    <row r="167" spans="4:19" s="4" customFormat="1" ht="15" customHeight="1">
      <c r="D167" s="5" t="s">
        <v>0</v>
      </c>
      <c r="E167" s="5"/>
      <c r="F167" s="5"/>
      <c r="G167" s="5"/>
      <c r="H167" s="5"/>
      <c r="I167" s="5"/>
      <c r="J167" s="5"/>
      <c r="K167" s="5"/>
      <c r="L167" s="5"/>
      <c r="M167" s="5"/>
      <c r="N167" s="5"/>
      <c r="O167" s="5"/>
      <c r="P167" s="5"/>
      <c r="Q167" s="123"/>
      <c r="R167" s="124"/>
      <c r="S167" s="124"/>
    </row>
    <row r="168" spans="4:19" s="4" customFormat="1" ht="15" customHeight="1"/>
    <row r="169" spans="4:19" s="4" customFormat="1" ht="15" customHeight="1"/>
    <row r="170" spans="4:19" s="4" customFormat="1" ht="15" customHeight="1"/>
    <row r="171" spans="4:19" s="4" customFormat="1" ht="15" customHeight="1"/>
    <row r="172" spans="4:19" s="4" customFormat="1" ht="15" customHeight="1"/>
    <row r="173" spans="4:19" s="4" customFormat="1" ht="15" customHeight="1"/>
    <row r="174" spans="4:19" s="4" customFormat="1" ht="15" customHeight="1"/>
    <row r="175" spans="4:19" s="4" customFormat="1" ht="15" customHeight="1"/>
    <row r="176" spans="4:19" s="4" customFormat="1" ht="15" customHeight="1"/>
    <row r="177" spans="1:20" s="4" customFormat="1" ht="15" customHeight="1"/>
    <row r="178" spans="1:20" s="4" customFormat="1" ht="15" customHeight="1"/>
    <row r="179" spans="1:20" s="4" customFormat="1" ht="15" customHeight="1"/>
    <row r="180" spans="1:20" s="4" customFormat="1" ht="15" customHeight="1"/>
    <row r="181" spans="1:20" ht="14.1" customHeight="1">
      <c r="A181" s="3"/>
      <c r="B181" s="3"/>
      <c r="C181" s="3"/>
      <c r="D181" s="3"/>
      <c r="E181" s="3"/>
      <c r="F181" s="3"/>
      <c r="G181" s="3"/>
      <c r="H181" s="3"/>
      <c r="I181" s="3"/>
      <c r="J181" s="3"/>
      <c r="K181" s="3"/>
      <c r="L181" s="3"/>
      <c r="M181" s="3"/>
      <c r="N181" s="3"/>
      <c r="O181" s="3"/>
      <c r="P181" s="3"/>
      <c r="Q181" s="3"/>
      <c r="R181" s="3"/>
      <c r="S181" s="3"/>
      <c r="T181" s="2"/>
    </row>
    <row r="182" spans="1:20" ht="14.1" customHeight="1">
      <c r="A182" s="3"/>
      <c r="B182" s="3"/>
      <c r="C182" s="3"/>
      <c r="D182" s="3"/>
      <c r="E182" s="3"/>
      <c r="F182" s="3"/>
      <c r="G182" s="3"/>
      <c r="H182" s="3"/>
      <c r="I182" s="3"/>
      <c r="J182" s="3"/>
      <c r="K182" s="3"/>
      <c r="L182" s="3"/>
      <c r="M182" s="3"/>
      <c r="N182" s="3"/>
      <c r="O182" s="3"/>
      <c r="P182" s="3"/>
      <c r="Q182" s="3"/>
      <c r="R182" s="3"/>
      <c r="S182" s="3"/>
      <c r="T182" s="2"/>
    </row>
    <row r="183" spans="1:20" ht="14.1" customHeight="1">
      <c r="A183" s="3"/>
      <c r="B183" s="3"/>
      <c r="C183" s="3"/>
      <c r="D183" s="3"/>
      <c r="E183" s="3"/>
      <c r="F183" s="3"/>
      <c r="G183" s="3"/>
      <c r="H183" s="3"/>
      <c r="I183" s="3"/>
      <c r="J183" s="3"/>
      <c r="K183" s="3"/>
      <c r="L183" s="3"/>
      <c r="M183" s="3"/>
      <c r="N183" s="3"/>
      <c r="O183" s="3"/>
      <c r="P183" s="3"/>
      <c r="Q183" s="3"/>
      <c r="R183" s="3"/>
      <c r="S183" s="3"/>
      <c r="T183" s="2"/>
    </row>
    <row r="184" spans="1:20" ht="14.1" customHeight="1">
      <c r="A184" s="3"/>
      <c r="B184" s="3"/>
      <c r="C184" s="3"/>
      <c r="D184" s="3"/>
      <c r="E184" s="3"/>
      <c r="F184" s="3"/>
      <c r="G184" s="3"/>
      <c r="H184" s="3"/>
      <c r="I184" s="3"/>
      <c r="J184" s="3"/>
      <c r="K184" s="3"/>
      <c r="L184" s="3"/>
      <c r="M184" s="3"/>
      <c r="N184" s="3"/>
      <c r="O184" s="3"/>
      <c r="P184" s="3"/>
      <c r="Q184" s="3"/>
      <c r="R184" s="3"/>
      <c r="S184" s="3"/>
      <c r="T184" s="2"/>
    </row>
    <row r="185" spans="1:20" ht="14.1" customHeight="1">
      <c r="A185" s="3"/>
      <c r="B185" s="3"/>
      <c r="C185" s="3"/>
      <c r="D185" s="3"/>
      <c r="E185" s="3"/>
      <c r="F185" s="3"/>
      <c r="G185" s="3"/>
      <c r="H185" s="3"/>
      <c r="I185" s="3"/>
      <c r="J185" s="3"/>
      <c r="K185" s="3"/>
      <c r="L185" s="3"/>
      <c r="M185" s="3"/>
      <c r="N185" s="3"/>
      <c r="O185" s="3"/>
      <c r="P185" s="3"/>
      <c r="Q185" s="3"/>
      <c r="R185" s="3"/>
      <c r="S185" s="3"/>
      <c r="T185" s="2"/>
    </row>
    <row r="186" spans="1:20" ht="10.5" customHeight="1">
      <c r="A186" s="3"/>
      <c r="B186" s="3"/>
      <c r="C186" s="3"/>
      <c r="D186" s="3"/>
      <c r="E186" s="3"/>
      <c r="F186" s="3"/>
      <c r="G186" s="3"/>
      <c r="H186" s="3"/>
      <c r="I186" s="3"/>
      <c r="J186" s="3"/>
      <c r="K186" s="3"/>
      <c r="L186" s="3"/>
      <c r="M186" s="3"/>
      <c r="N186" s="3"/>
      <c r="O186" s="3"/>
      <c r="P186" s="3"/>
      <c r="Q186" s="3"/>
      <c r="R186" s="3"/>
      <c r="S186" s="3"/>
      <c r="T186" s="2"/>
    </row>
    <row r="187" spans="1:20" ht="10.5" customHeight="1">
      <c r="A187" s="3"/>
      <c r="B187" s="3"/>
      <c r="C187" s="3"/>
      <c r="D187" s="3"/>
      <c r="E187" s="3"/>
      <c r="F187" s="3"/>
      <c r="G187" s="3"/>
      <c r="H187" s="3"/>
      <c r="I187" s="3"/>
      <c r="J187" s="3"/>
      <c r="K187" s="3"/>
      <c r="L187" s="3"/>
      <c r="M187" s="3"/>
      <c r="N187" s="3"/>
      <c r="O187" s="3"/>
      <c r="P187" s="3"/>
      <c r="Q187" s="3"/>
      <c r="R187" s="3"/>
      <c r="S187" s="3"/>
      <c r="T187" s="2"/>
    </row>
  </sheetData>
  <mergeCells count="190">
    <mergeCell ref="Q159:S159"/>
    <mergeCell ref="Q161:S161"/>
    <mergeCell ref="Q163:S163"/>
    <mergeCell ref="Q165:S165"/>
    <mergeCell ref="Q167:S167"/>
    <mergeCell ref="C145:J145"/>
    <mergeCell ref="L145:N145"/>
    <mergeCell ref="O145:Q145"/>
    <mergeCell ref="R145:T145"/>
    <mergeCell ref="Q155:S155"/>
    <mergeCell ref="Q157:S157"/>
    <mergeCell ref="C143:J143"/>
    <mergeCell ref="L143:N143"/>
    <mergeCell ref="O143:Q143"/>
    <mergeCell ref="R143:T143"/>
    <mergeCell ref="C144:J144"/>
    <mergeCell ref="L144:N144"/>
    <mergeCell ref="O144:Q144"/>
    <mergeCell ref="R144:T144"/>
    <mergeCell ref="A139:B139"/>
    <mergeCell ref="R139:T139"/>
    <mergeCell ref="C142:J142"/>
    <mergeCell ref="L142:N142"/>
    <mergeCell ref="O142:Q142"/>
    <mergeCell ref="R142:T142"/>
    <mergeCell ref="C135:J135"/>
    <mergeCell ref="L135:N135"/>
    <mergeCell ref="O135:Q135"/>
    <mergeCell ref="R135:T135"/>
    <mergeCell ref="C136:J136"/>
    <mergeCell ref="L136:N136"/>
    <mergeCell ref="O136:Q136"/>
    <mergeCell ref="R136:T136"/>
    <mergeCell ref="C133:J133"/>
    <mergeCell ref="L133:N133"/>
    <mergeCell ref="O133:Q133"/>
    <mergeCell ref="R133:T133"/>
    <mergeCell ref="C134:J134"/>
    <mergeCell ref="L134:N134"/>
    <mergeCell ref="O134:Q134"/>
    <mergeCell ref="R134:T134"/>
    <mergeCell ref="C130:J130"/>
    <mergeCell ref="L130:N130"/>
    <mergeCell ref="O130:Q130"/>
    <mergeCell ref="R130:T130"/>
    <mergeCell ref="C131:J131"/>
    <mergeCell ref="L131:N131"/>
    <mergeCell ref="O131:Q131"/>
    <mergeCell ref="R131:T131"/>
    <mergeCell ref="C128:J128"/>
    <mergeCell ref="L128:N128"/>
    <mergeCell ref="O128:Q128"/>
    <mergeCell ref="R128:T128"/>
    <mergeCell ref="C129:J129"/>
    <mergeCell ref="L129:N129"/>
    <mergeCell ref="O129:Q129"/>
    <mergeCell ref="R129:T129"/>
    <mergeCell ref="C125:J125"/>
    <mergeCell ref="L125:N125"/>
    <mergeCell ref="O125:Q125"/>
    <mergeCell ref="R125:T125"/>
    <mergeCell ref="C126:J126"/>
    <mergeCell ref="L126:N126"/>
    <mergeCell ref="O126:Q126"/>
    <mergeCell ref="R126:T126"/>
    <mergeCell ref="C123:J123"/>
    <mergeCell ref="L123:N123"/>
    <mergeCell ref="O123:Q123"/>
    <mergeCell ref="R123:T123"/>
    <mergeCell ref="C124:J124"/>
    <mergeCell ref="L124:N124"/>
    <mergeCell ref="O124:Q124"/>
    <mergeCell ref="R124:T124"/>
    <mergeCell ref="C121:J121"/>
    <mergeCell ref="L121:N121"/>
    <mergeCell ref="O121:Q121"/>
    <mergeCell ref="R121:T121"/>
    <mergeCell ref="C122:J122"/>
    <mergeCell ref="L122:N122"/>
    <mergeCell ref="O122:Q122"/>
    <mergeCell ref="R122:T122"/>
    <mergeCell ref="C116:J116"/>
    <mergeCell ref="L116:N116"/>
    <mergeCell ref="O116:Q116"/>
    <mergeCell ref="R116:T116"/>
    <mergeCell ref="A118:B118"/>
    <mergeCell ref="R118:T118"/>
    <mergeCell ref="C114:J114"/>
    <mergeCell ref="L114:N114"/>
    <mergeCell ref="O114:Q114"/>
    <mergeCell ref="R114:T114"/>
    <mergeCell ref="C115:J115"/>
    <mergeCell ref="L115:N115"/>
    <mergeCell ref="O115:Q115"/>
    <mergeCell ref="R115:T115"/>
    <mergeCell ref="C111:J111"/>
    <mergeCell ref="L111:N111"/>
    <mergeCell ref="O111:Q111"/>
    <mergeCell ref="R111:T111"/>
    <mergeCell ref="C113:J113"/>
    <mergeCell ref="L113:N113"/>
    <mergeCell ref="O113:Q113"/>
    <mergeCell ref="R113:T113"/>
    <mergeCell ref="C109:J109"/>
    <mergeCell ref="L109:N109"/>
    <mergeCell ref="O109:Q109"/>
    <mergeCell ref="R109:T109"/>
    <mergeCell ref="C110:J110"/>
    <mergeCell ref="L110:N110"/>
    <mergeCell ref="O110:Q110"/>
    <mergeCell ref="R110:T110"/>
    <mergeCell ref="C107:J107"/>
    <mergeCell ref="L107:N107"/>
    <mergeCell ref="O107:Q107"/>
    <mergeCell ref="R107:T107"/>
    <mergeCell ref="C108:J108"/>
    <mergeCell ref="L108:N108"/>
    <mergeCell ref="O108:Q108"/>
    <mergeCell ref="R108:T108"/>
    <mergeCell ref="C104:J104"/>
    <mergeCell ref="L104:N104"/>
    <mergeCell ref="O104:Q104"/>
    <mergeCell ref="R104:T104"/>
    <mergeCell ref="C106:J106"/>
    <mergeCell ref="L106:N106"/>
    <mergeCell ref="O106:Q106"/>
    <mergeCell ref="R106:T106"/>
    <mergeCell ref="C102:J102"/>
    <mergeCell ref="L102:N102"/>
    <mergeCell ref="O102:Q102"/>
    <mergeCell ref="R102:T102"/>
    <mergeCell ref="C103:J103"/>
    <mergeCell ref="L103:N103"/>
    <mergeCell ref="O103:Q103"/>
    <mergeCell ref="R103:T103"/>
    <mergeCell ref="C100:J100"/>
    <mergeCell ref="L100:N100"/>
    <mergeCell ref="O100:Q100"/>
    <mergeCell ref="R100:T100"/>
    <mergeCell ref="C101:J101"/>
    <mergeCell ref="L101:N101"/>
    <mergeCell ref="O101:Q101"/>
    <mergeCell ref="R101:T101"/>
    <mergeCell ref="A94:B94"/>
    <mergeCell ref="R94:T94"/>
    <mergeCell ref="C99:J99"/>
    <mergeCell ref="L99:N99"/>
    <mergeCell ref="O99:Q99"/>
    <mergeCell ref="R99:T99"/>
    <mergeCell ref="C90:J90"/>
    <mergeCell ref="L90:N90"/>
    <mergeCell ref="O90:Q90"/>
    <mergeCell ref="R90:T90"/>
    <mergeCell ref="C91:J91"/>
    <mergeCell ref="L91:N91"/>
    <mergeCell ref="O91:Q91"/>
    <mergeCell ref="R91:T91"/>
    <mergeCell ref="C88:J88"/>
    <mergeCell ref="L88:N88"/>
    <mergeCell ref="O88:Q88"/>
    <mergeCell ref="R88:T88"/>
    <mergeCell ref="C89:J89"/>
    <mergeCell ref="L89:N89"/>
    <mergeCell ref="O89:Q89"/>
    <mergeCell ref="R89:T89"/>
    <mergeCell ref="A77:T77"/>
    <mergeCell ref="A84:B84"/>
    <mergeCell ref="R84:T84"/>
    <mergeCell ref="C87:J87"/>
    <mergeCell ref="L87:N87"/>
    <mergeCell ref="O87:Q87"/>
    <mergeCell ref="R87:T87"/>
    <mergeCell ref="A73:T73"/>
    <mergeCell ref="A74:T74"/>
    <mergeCell ref="A76:T76"/>
    <mergeCell ref="I30:T31"/>
    <mergeCell ref="A62:T62"/>
    <mergeCell ref="A63:T63"/>
    <mergeCell ref="A64:T64"/>
    <mergeCell ref="A65:T65"/>
    <mergeCell ref="A67:T67"/>
    <mergeCell ref="A1:B5"/>
    <mergeCell ref="C1:F2"/>
    <mergeCell ref="C3:F3"/>
    <mergeCell ref="C4:F4"/>
    <mergeCell ref="G4:Q4"/>
    <mergeCell ref="C5:F5"/>
    <mergeCell ref="A69:T69"/>
    <mergeCell ref="A70:T70"/>
    <mergeCell ref="A72:T72"/>
  </mergeCells>
  <pageMargins left="0.94488188976377963" right="0.23622047244094491" top="0.31496062992125984" bottom="0.59055118110236227" header="0.27559055118110237" footer="0.31496062992125984"/>
  <pageSetup paperSize="9" scale="98" firstPageNumber="33" fitToHeight="0" orientation="portrait" r:id="rId1"/>
  <headerFooter alignWithMargins="0">
    <oddHeader xml:space="preserve">&amp;R&amp;5
&amp;"Arial CE,Bold"&amp;7 &amp;"Arial CE,Regular"&amp;5
&amp;"Arial CE,Bold"&amp;7&amp;P&amp;"Arial CE,Regular"&amp;5
</oddHeader>
  </headerFooter>
  <rowBreaks count="5" manualBreakCount="5">
    <brk id="61" max="19" man="1"/>
    <brk id="70" max="19" man="1"/>
    <brk id="81" max="19" man="1"/>
    <brk id="116" max="19" man="1"/>
    <brk id="146"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AC187"/>
  <sheetViews>
    <sheetView view="pageBreakPreview" workbookViewId="0">
      <selection activeCell="AB27" sqref="AB27"/>
    </sheetView>
  </sheetViews>
  <sheetFormatPr defaultRowHeight="10.5" customHeight="1"/>
  <cols>
    <col min="1" max="19" width="5.83203125" customWidth="1"/>
    <col min="20" max="20" width="5.83203125" style="1" customWidth="1"/>
    <col min="21" max="21" width="5.83203125" hidden="1" customWidth="1"/>
    <col min="22" max="25" width="0" hidden="1" customWidth="1"/>
  </cols>
  <sheetData>
    <row r="1" spans="1:20" ht="7.5" customHeight="1">
      <c r="A1" s="82"/>
      <c r="B1" s="83"/>
      <c r="C1" s="88"/>
      <c r="D1" s="88"/>
      <c r="E1" s="88"/>
      <c r="F1" s="89"/>
      <c r="G1" s="75" t="s">
        <v>70</v>
      </c>
      <c r="H1" s="72"/>
      <c r="I1" s="72"/>
      <c r="J1" s="72"/>
      <c r="K1" s="72"/>
      <c r="L1" s="72"/>
      <c r="M1" s="72"/>
      <c r="N1" s="72"/>
      <c r="O1" s="72"/>
      <c r="P1" s="72"/>
      <c r="Q1" s="74"/>
      <c r="R1" s="73" t="s">
        <v>69</v>
      </c>
      <c r="S1" s="72"/>
      <c r="T1" s="71"/>
    </row>
    <row r="2" spans="1:20" ht="9.9499999999999993" customHeight="1">
      <c r="A2" s="84"/>
      <c r="B2" s="85"/>
      <c r="C2" s="90"/>
      <c r="D2" s="90"/>
      <c r="E2" s="90"/>
      <c r="F2" s="91"/>
      <c r="G2" s="70" t="str">
        <f>" "&amp;[5]Sheet1!D3&amp;" , "&amp;[5]Sheet1!D4&amp;", "&amp;[5]Sheet1!D5</f>
        <v xml:space="preserve"> OPĆINA SIKIREVCI , Ljudevita Gaja 12, Sikirevci</v>
      </c>
      <c r="H2" s="46"/>
      <c r="J2" s="46"/>
      <c r="K2" s="69"/>
      <c r="L2" s="46"/>
      <c r="M2" s="46"/>
      <c r="N2" s="46"/>
      <c r="O2" s="46"/>
      <c r="P2" s="46"/>
      <c r="Q2" s="45"/>
      <c r="R2" s="46"/>
      <c r="S2" s="46"/>
      <c r="T2" s="68" t="str">
        <f>[5]Sheet1!D18&amp;" "</f>
        <v xml:space="preserve">0 </v>
      </c>
    </row>
    <row r="3" spans="1:20" ht="8.25" customHeight="1">
      <c r="A3" s="84"/>
      <c r="B3" s="85"/>
      <c r="C3" s="92"/>
      <c r="D3" s="92"/>
      <c r="E3" s="92"/>
      <c r="F3" s="93"/>
      <c r="G3" s="67" t="s">
        <v>68</v>
      </c>
      <c r="H3" s="46"/>
      <c r="I3" s="46"/>
      <c r="J3" s="46"/>
      <c r="K3" s="46"/>
      <c r="L3" s="46"/>
      <c r="M3" s="46"/>
      <c r="N3" s="46"/>
      <c r="O3" s="46"/>
      <c r="P3" s="46"/>
      <c r="Q3" s="45"/>
      <c r="R3" s="66" t="s">
        <v>67</v>
      </c>
      <c r="S3" s="46"/>
      <c r="T3" s="65"/>
    </row>
    <row r="4" spans="1:20" ht="9.9499999999999993" customHeight="1">
      <c r="A4" s="84"/>
      <c r="B4" s="85"/>
      <c r="C4" s="94"/>
      <c r="D4" s="94"/>
      <c r="E4" s="94"/>
      <c r="F4" s="95"/>
      <c r="G4" s="96" t="str">
        <f>" "&amp;[5]Sheet1!D8</f>
        <v xml:space="preserve"> IZGRADNJA PJEŠAČKE STAZE</v>
      </c>
      <c r="H4" s="97"/>
      <c r="I4" s="97"/>
      <c r="J4" s="97"/>
      <c r="K4" s="97"/>
      <c r="L4" s="97"/>
      <c r="M4" s="97"/>
      <c r="N4" s="97"/>
      <c r="O4" s="97"/>
      <c r="P4" s="97"/>
      <c r="Q4" s="98"/>
      <c r="R4" s="46"/>
      <c r="S4" s="46"/>
      <c r="T4" s="65"/>
    </row>
    <row r="5" spans="1:20" ht="9.9499999999999993" customHeight="1">
      <c r="A5" s="86"/>
      <c r="B5" s="87"/>
      <c r="C5" s="99"/>
      <c r="D5" s="99"/>
      <c r="E5" s="99"/>
      <c r="F5" s="100"/>
      <c r="G5" s="64" t="str">
        <f>" "&amp;B15</f>
        <v xml:space="preserve"> TROŠKOVNIK </v>
      </c>
      <c r="H5" s="63"/>
      <c r="I5" s="63"/>
      <c r="J5" s="63"/>
      <c r="K5" s="63"/>
      <c r="L5" s="63"/>
      <c r="M5" s="63"/>
      <c r="N5" s="63"/>
      <c r="O5" s="63"/>
      <c r="P5" s="63"/>
      <c r="Q5" s="62"/>
      <c r="R5" s="61" t="s">
        <v>66</v>
      </c>
      <c r="S5" s="60"/>
      <c r="T5" s="59">
        <f>[5]Sheet1!D17</f>
        <v>0</v>
      </c>
    </row>
    <row r="15" spans="1:20" ht="20.100000000000001" customHeight="1">
      <c r="A15" s="58"/>
      <c r="B15" s="57" t="s">
        <v>81</v>
      </c>
      <c r="C15" s="57"/>
      <c r="D15" s="57"/>
      <c r="E15" s="57"/>
      <c r="F15" s="57"/>
      <c r="G15" s="57"/>
      <c r="H15" s="57"/>
      <c r="I15" s="57"/>
      <c r="J15" s="57"/>
      <c r="K15" s="57"/>
      <c r="L15" s="57"/>
      <c r="M15" s="57"/>
      <c r="N15" s="57"/>
      <c r="O15" s="57"/>
      <c r="P15" s="57"/>
      <c r="Q15" s="57"/>
      <c r="R15" s="57"/>
      <c r="S15" s="57"/>
      <c r="T15" s="57"/>
    </row>
    <row r="16" spans="1:20" ht="10.5" customHeight="1">
      <c r="T16"/>
    </row>
    <row r="17" spans="1:20" ht="10.5" customHeight="1">
      <c r="T17"/>
    </row>
    <row r="18" spans="1:20" ht="10.5" customHeight="1">
      <c r="T18"/>
    </row>
    <row r="19" spans="1:20" ht="10.5" customHeight="1">
      <c r="T19"/>
    </row>
    <row r="20" spans="1:20" ht="10.5" customHeight="1">
      <c r="T20"/>
    </row>
    <row r="21" spans="1:20" ht="15" customHeight="1">
      <c r="D21" s="43" t="s">
        <v>65</v>
      </c>
      <c r="F21" s="46"/>
      <c r="G21" s="45"/>
      <c r="I21" s="44" t="str">
        <f>+[5]Sheet1!D12</f>
        <v>GLAVNI PROJEKT</v>
      </c>
      <c r="L21" s="42"/>
    </row>
    <row r="22" spans="1:20" ht="15" customHeight="1">
      <c r="D22" s="43"/>
      <c r="E22" s="42"/>
      <c r="F22" s="55"/>
      <c r="G22" s="45"/>
      <c r="I22" s="44" t="str">
        <f>+[5]Sheet1!D14</f>
        <v>PROJEKT NISKOGRADNJE</v>
      </c>
      <c r="J22" s="53"/>
      <c r="L22" s="42"/>
      <c r="M22" s="53"/>
      <c r="N22" s="53"/>
      <c r="O22" s="56"/>
    </row>
    <row r="23" spans="1:20" ht="15" customHeight="1">
      <c r="D23" s="43"/>
      <c r="E23" s="42"/>
      <c r="F23" s="55"/>
      <c r="G23" s="45"/>
      <c r="I23" s="54"/>
      <c r="J23" s="53"/>
      <c r="L23" s="42"/>
    </row>
    <row r="24" spans="1:20" ht="15" customHeight="1">
      <c r="D24" s="43" t="s">
        <v>64</v>
      </c>
      <c r="E24" s="42"/>
      <c r="F24" s="55"/>
      <c r="G24" s="45"/>
      <c r="I24" s="44">
        <f>+[5]Sheet1!D18</f>
        <v>0</v>
      </c>
      <c r="J24" s="53"/>
      <c r="L24" s="42"/>
    </row>
    <row r="25" spans="1:20" ht="15" customHeight="1">
      <c r="D25" s="43"/>
      <c r="E25" s="42"/>
      <c r="F25" s="55"/>
      <c r="G25" s="45"/>
      <c r="I25" s="54"/>
      <c r="J25" s="53"/>
      <c r="L25" s="42"/>
    </row>
    <row r="26" spans="1:20" ht="15" customHeight="1">
      <c r="D26" s="43" t="s">
        <v>63</v>
      </c>
      <c r="F26" s="46"/>
      <c r="G26" s="45"/>
      <c r="I26" s="44" t="str">
        <f>+[5]Sheet1!D3</f>
        <v>OPĆINA SIKIREVCI</v>
      </c>
    </row>
    <row r="27" spans="1:20" ht="15" customHeight="1">
      <c r="D27" s="43"/>
      <c r="F27" s="46"/>
      <c r="G27" s="45"/>
      <c r="I27" s="44" t="str">
        <f>+[5]Sheet1!D4</f>
        <v>Ljudevita Gaja 12</v>
      </c>
    </row>
    <row r="28" spans="1:20" ht="15" customHeight="1">
      <c r="D28" s="43"/>
      <c r="F28" s="46"/>
      <c r="G28" s="45"/>
      <c r="I28" s="44" t="str">
        <f>+[5]Sheet1!D5</f>
        <v>Sikirevci</v>
      </c>
    </row>
    <row r="29" spans="1:20" ht="15" customHeight="1">
      <c r="A29" s="52"/>
      <c r="D29" s="43"/>
      <c r="F29" s="46"/>
      <c r="G29" s="45"/>
      <c r="I29" s="51"/>
      <c r="J29" s="50"/>
      <c r="K29" s="42"/>
      <c r="L29" s="17"/>
      <c r="N29" s="49"/>
      <c r="O29" s="42"/>
    </row>
    <row r="30" spans="1:20" ht="15" customHeight="1">
      <c r="D30" s="43" t="s">
        <v>62</v>
      </c>
      <c r="F30" s="46"/>
      <c r="G30" s="45"/>
      <c r="I30" s="80" t="str">
        <f>+[5]Sheet1!D8</f>
        <v>IZGRADNJA PJEŠAČKE STAZE</v>
      </c>
      <c r="J30" s="81"/>
      <c r="K30" s="81"/>
      <c r="L30" s="81"/>
      <c r="M30" s="81"/>
      <c r="N30" s="81"/>
      <c r="O30" s="81"/>
      <c r="P30" s="81"/>
      <c r="Q30" s="81"/>
      <c r="R30" s="81"/>
      <c r="S30" s="81"/>
      <c r="T30" s="81"/>
    </row>
    <row r="31" spans="1:20" ht="15" customHeight="1">
      <c r="D31" s="43"/>
      <c r="F31" s="46"/>
      <c r="G31" s="45"/>
      <c r="I31" s="81"/>
      <c r="J31" s="81"/>
      <c r="K31" s="81"/>
      <c r="L31" s="81"/>
      <c r="M31" s="81"/>
      <c r="N31" s="81"/>
      <c r="O31" s="81"/>
      <c r="P31" s="81"/>
      <c r="Q31" s="81"/>
      <c r="R31" s="81"/>
      <c r="S31" s="81"/>
      <c r="T31" s="81"/>
    </row>
    <row r="32" spans="1:20" ht="15" customHeight="1">
      <c r="D32" s="43"/>
      <c r="F32" s="46"/>
      <c r="G32" s="45"/>
      <c r="I32" s="48" t="s">
        <v>61</v>
      </c>
      <c r="J32" s="47"/>
      <c r="K32" s="47"/>
      <c r="L32" s="47"/>
      <c r="M32" s="47"/>
      <c r="N32" s="47"/>
      <c r="O32" s="47"/>
      <c r="P32" s="47"/>
    </row>
    <row r="33" spans="2:20" ht="15" customHeight="1">
      <c r="D33" s="43"/>
      <c r="F33" s="46"/>
      <c r="G33" s="45"/>
      <c r="I33" s="44"/>
      <c r="J33" s="47"/>
      <c r="K33" s="47"/>
      <c r="L33" s="47"/>
      <c r="M33" s="47"/>
      <c r="N33" s="47"/>
      <c r="O33" s="47"/>
      <c r="P33" s="47"/>
    </row>
    <row r="34" spans="2:20" ht="15" customHeight="1">
      <c r="D34" s="43" t="s">
        <v>60</v>
      </c>
      <c r="F34" s="46"/>
      <c r="G34" s="45"/>
      <c r="I34" s="44" t="str">
        <f>+[5]Sheet1!D9</f>
        <v>k.č.br. 1098/2 i 299/4</v>
      </c>
      <c r="J34" s="47"/>
      <c r="K34" s="47"/>
      <c r="L34" s="47"/>
      <c r="M34" s="47"/>
      <c r="N34" s="47"/>
      <c r="O34" s="47"/>
      <c r="P34" s="47"/>
    </row>
    <row r="35" spans="2:20" ht="15" customHeight="1">
      <c r="D35" s="43"/>
      <c r="F35" s="46"/>
      <c r="G35" s="45"/>
      <c r="I35" s="44" t="str">
        <f>+[5]Sheet1!D10</f>
        <v>k.o. Sikirevci</v>
      </c>
      <c r="L35" s="42"/>
    </row>
    <row r="36" spans="2:20" ht="15" customHeight="1">
      <c r="B36" s="43"/>
      <c r="L36" s="42"/>
    </row>
    <row r="38" spans="2:20" ht="11.25"/>
    <row r="39" spans="2:20" ht="10.5" customHeight="1">
      <c r="T39"/>
    </row>
    <row r="40" spans="2:20" ht="10.5" customHeight="1">
      <c r="T40"/>
    </row>
    <row r="41" spans="2:20" ht="10.7" customHeight="1">
      <c r="T41"/>
    </row>
    <row r="42" spans="2:20" ht="10.5" customHeight="1">
      <c r="T42"/>
    </row>
    <row r="43" spans="2:20" ht="10.5" customHeight="1">
      <c r="T43"/>
    </row>
    <row r="44" spans="2:20" ht="10.5" customHeight="1">
      <c r="T44"/>
    </row>
    <row r="45" spans="2:20" ht="10.5" customHeight="1">
      <c r="T45"/>
    </row>
    <row r="46" spans="2:20" ht="10.5" customHeight="1">
      <c r="T46"/>
    </row>
    <row r="47" spans="2:20" ht="10.5" customHeight="1">
      <c r="T47"/>
    </row>
    <row r="48" spans="2:20" ht="10.5" customHeight="1">
      <c r="T48"/>
    </row>
    <row r="49" spans="1:20" ht="10.5" customHeight="1">
      <c r="T49"/>
    </row>
    <row r="50" spans="1:20" ht="10.5" customHeight="1">
      <c r="T50"/>
    </row>
    <row r="51" spans="1:20" ht="10.5" customHeight="1">
      <c r="T51"/>
    </row>
    <row r="52" spans="1:20" ht="10.5" customHeight="1">
      <c r="T52"/>
    </row>
    <row r="53" spans="1:20" ht="10.5" customHeight="1">
      <c r="T53"/>
    </row>
    <row r="54" spans="1:20" ht="10.5" customHeight="1">
      <c r="T54"/>
    </row>
    <row r="55" spans="1:20" ht="12">
      <c r="C55" s="8"/>
      <c r="D55" s="41" t="s">
        <v>59</v>
      </c>
      <c r="E55" s="8" t="str">
        <f>+[5]Sheet1!D25</f>
        <v>rujan, 2018</v>
      </c>
      <c r="T55"/>
    </row>
    <row r="56" spans="1:20" ht="10.5" customHeight="1">
      <c r="T56"/>
    </row>
    <row r="57" spans="1:20" s="4" customFormat="1" ht="10.5" customHeight="1"/>
    <row r="58" spans="1:20" s="4" customFormat="1" ht="10.5" customHeight="1"/>
    <row r="59" spans="1:20" s="4" customFormat="1" ht="10.5" customHeight="1"/>
    <row r="60" spans="1:20" s="4" customFormat="1" ht="10.5" customHeight="1"/>
    <row r="61" spans="1:20" s="4" customFormat="1" ht="10.5" customHeight="1"/>
    <row r="62" spans="1:20" s="4" customFormat="1" ht="116.25" customHeight="1">
      <c r="A62" s="101" t="s">
        <v>58</v>
      </c>
      <c r="B62" s="102"/>
      <c r="C62" s="102"/>
      <c r="D62" s="102"/>
      <c r="E62" s="102"/>
      <c r="F62" s="102"/>
      <c r="G62" s="102"/>
      <c r="H62" s="102"/>
      <c r="I62" s="102"/>
      <c r="J62" s="102"/>
      <c r="K62" s="102"/>
      <c r="L62" s="102"/>
      <c r="M62" s="102"/>
      <c r="N62" s="102"/>
      <c r="O62" s="102"/>
      <c r="P62" s="102"/>
      <c r="Q62" s="102"/>
      <c r="R62" s="102"/>
      <c r="S62" s="102"/>
      <c r="T62" s="102"/>
    </row>
    <row r="63" spans="1:20" s="17" customFormat="1" ht="96" customHeight="1">
      <c r="A63" s="103" t="s">
        <v>57</v>
      </c>
      <c r="B63" s="104"/>
      <c r="C63" s="104"/>
      <c r="D63" s="104"/>
      <c r="E63" s="104"/>
      <c r="F63" s="104"/>
      <c r="G63" s="104"/>
      <c r="H63" s="104"/>
      <c r="I63" s="104"/>
      <c r="J63" s="104"/>
      <c r="K63" s="104"/>
      <c r="L63" s="104"/>
      <c r="M63" s="104"/>
      <c r="N63" s="104"/>
      <c r="O63" s="104"/>
      <c r="P63" s="104"/>
      <c r="Q63" s="104"/>
      <c r="R63" s="104"/>
      <c r="S63" s="104"/>
      <c r="T63" s="104"/>
    </row>
    <row r="64" spans="1:20" s="17" customFormat="1" ht="98.25" customHeight="1">
      <c r="A64" s="103" t="s">
        <v>56</v>
      </c>
      <c r="B64" s="104"/>
      <c r="C64" s="104"/>
      <c r="D64" s="104"/>
      <c r="E64" s="104"/>
      <c r="F64" s="104"/>
      <c r="G64" s="104"/>
      <c r="H64" s="104"/>
      <c r="I64" s="104"/>
      <c r="J64" s="104"/>
      <c r="K64" s="104"/>
      <c r="L64" s="104"/>
      <c r="M64" s="104"/>
      <c r="N64" s="104"/>
      <c r="O64" s="104"/>
      <c r="P64" s="104"/>
      <c r="Q64" s="104"/>
      <c r="R64" s="104"/>
      <c r="S64" s="104"/>
      <c r="T64" s="104"/>
    </row>
    <row r="65" spans="1:20" s="17" customFormat="1" ht="103.5" customHeight="1">
      <c r="A65" s="103" t="s">
        <v>55</v>
      </c>
      <c r="B65" s="103"/>
      <c r="C65" s="103"/>
      <c r="D65" s="103"/>
      <c r="E65" s="103"/>
      <c r="F65" s="103"/>
      <c r="G65" s="103"/>
      <c r="H65" s="103"/>
      <c r="I65" s="103"/>
      <c r="J65" s="103"/>
      <c r="K65" s="103"/>
      <c r="L65" s="103"/>
      <c r="M65" s="103"/>
      <c r="N65" s="103"/>
      <c r="O65" s="103"/>
      <c r="P65" s="103"/>
      <c r="Q65" s="103"/>
      <c r="R65" s="103"/>
      <c r="S65" s="103"/>
      <c r="T65" s="103"/>
    </row>
    <row r="66" spans="1:20" s="17" customFormat="1" ht="10.7" customHeight="1">
      <c r="N66" s="32"/>
    </row>
    <row r="67" spans="1:20" s="17" customFormat="1" ht="80.099999999999994" customHeight="1">
      <c r="A67" s="104" t="s">
        <v>54</v>
      </c>
      <c r="B67" s="104"/>
      <c r="C67" s="104"/>
      <c r="D67" s="104"/>
      <c r="E67" s="104"/>
      <c r="F67" s="104"/>
      <c r="G67" s="104"/>
      <c r="H67" s="104"/>
      <c r="I67" s="104"/>
      <c r="J67" s="104"/>
      <c r="K67" s="104"/>
      <c r="L67" s="104"/>
      <c r="M67" s="104"/>
      <c r="N67" s="104"/>
      <c r="O67" s="104"/>
      <c r="P67" s="104"/>
      <c r="Q67" s="104"/>
      <c r="R67" s="104"/>
      <c r="S67" s="104"/>
      <c r="T67" s="104"/>
    </row>
    <row r="68" spans="1:20" s="17" customFormat="1" ht="10.7" customHeight="1">
      <c r="N68" s="32"/>
    </row>
    <row r="69" spans="1:20" s="17" customFormat="1" ht="133.5" customHeight="1">
      <c r="A69" s="104" t="s">
        <v>53</v>
      </c>
      <c r="B69" s="104"/>
      <c r="C69" s="104"/>
      <c r="D69" s="104"/>
      <c r="E69" s="104"/>
      <c r="F69" s="104"/>
      <c r="G69" s="104"/>
      <c r="H69" s="104"/>
      <c r="I69" s="104"/>
      <c r="J69" s="104"/>
      <c r="K69" s="104"/>
      <c r="L69" s="104"/>
      <c r="M69" s="104"/>
      <c r="N69" s="104"/>
      <c r="O69" s="104"/>
      <c r="P69" s="104"/>
      <c r="Q69" s="104"/>
      <c r="R69" s="104"/>
      <c r="S69" s="104"/>
      <c r="T69" s="104"/>
    </row>
    <row r="70" spans="1:20" s="17" customFormat="1" ht="86.25" customHeight="1">
      <c r="A70" s="103" t="s">
        <v>52</v>
      </c>
      <c r="B70" s="104"/>
      <c r="C70" s="104"/>
      <c r="D70" s="104"/>
      <c r="E70" s="104"/>
      <c r="F70" s="104"/>
      <c r="G70" s="104"/>
      <c r="H70" s="104"/>
      <c r="I70" s="104"/>
      <c r="J70" s="104"/>
      <c r="K70" s="104"/>
      <c r="L70" s="104"/>
      <c r="M70" s="104"/>
      <c r="N70" s="104"/>
      <c r="O70" s="104"/>
      <c r="P70" s="104"/>
      <c r="Q70" s="104"/>
      <c r="R70" s="104"/>
      <c r="S70" s="104"/>
      <c r="T70" s="104"/>
    </row>
    <row r="71" spans="1:20" s="17" customFormat="1" ht="10.7" customHeight="1">
      <c r="N71" s="32"/>
    </row>
    <row r="72" spans="1:20" s="17" customFormat="1" ht="101.25" customHeight="1">
      <c r="A72" s="104" t="s">
        <v>51</v>
      </c>
      <c r="B72" s="103"/>
      <c r="C72" s="103"/>
      <c r="D72" s="103"/>
      <c r="E72" s="103"/>
      <c r="F72" s="103"/>
      <c r="G72" s="103"/>
      <c r="H72" s="103"/>
      <c r="I72" s="103"/>
      <c r="J72" s="103"/>
      <c r="K72" s="103"/>
      <c r="L72" s="103"/>
      <c r="M72" s="103"/>
      <c r="N72" s="103"/>
      <c r="O72" s="103"/>
      <c r="P72" s="103"/>
      <c r="Q72" s="103"/>
      <c r="R72" s="103"/>
      <c r="S72" s="103"/>
      <c r="T72" s="113"/>
    </row>
    <row r="73" spans="1:20" s="17" customFormat="1" ht="112.5" customHeight="1">
      <c r="A73" s="103" t="s">
        <v>50</v>
      </c>
      <c r="B73" s="103"/>
      <c r="C73" s="103"/>
      <c r="D73" s="103"/>
      <c r="E73" s="103"/>
      <c r="F73" s="103"/>
      <c r="G73" s="103"/>
      <c r="H73" s="103"/>
      <c r="I73" s="103"/>
      <c r="J73" s="103"/>
      <c r="K73" s="103"/>
      <c r="L73" s="103"/>
      <c r="M73" s="103"/>
      <c r="N73" s="103"/>
      <c r="O73" s="103"/>
      <c r="P73" s="103"/>
      <c r="Q73" s="103"/>
      <c r="R73" s="103"/>
      <c r="S73" s="103"/>
      <c r="T73" s="113"/>
    </row>
    <row r="74" spans="1:20" s="17" customFormat="1" ht="72" customHeight="1">
      <c r="A74" s="103" t="s">
        <v>49</v>
      </c>
      <c r="B74" s="103"/>
      <c r="C74" s="103"/>
      <c r="D74" s="103"/>
      <c r="E74" s="103"/>
      <c r="F74" s="103"/>
      <c r="G74" s="103"/>
      <c r="H74" s="103"/>
      <c r="I74" s="103"/>
      <c r="J74" s="103"/>
      <c r="K74" s="103"/>
      <c r="L74" s="103"/>
      <c r="M74" s="103"/>
      <c r="N74" s="103"/>
      <c r="O74" s="103"/>
      <c r="P74" s="103"/>
      <c r="Q74" s="103"/>
      <c r="R74" s="103"/>
      <c r="S74" s="103"/>
      <c r="T74" s="113"/>
    </row>
    <row r="75" spans="1:20" s="17" customFormat="1" ht="10.7" customHeight="1">
      <c r="N75" s="32"/>
    </row>
    <row r="76" spans="1:20" s="40" customFormat="1" ht="104.25" customHeight="1">
      <c r="A76" s="114" t="s">
        <v>48</v>
      </c>
      <c r="B76" s="114"/>
      <c r="C76" s="114"/>
      <c r="D76" s="114"/>
      <c r="E76" s="114"/>
      <c r="F76" s="114"/>
      <c r="G76" s="114"/>
      <c r="H76" s="114"/>
      <c r="I76" s="114"/>
      <c r="J76" s="114"/>
      <c r="K76" s="114"/>
      <c r="L76" s="114"/>
      <c r="M76" s="114"/>
      <c r="N76" s="114"/>
      <c r="O76" s="114"/>
      <c r="P76" s="114"/>
      <c r="Q76" s="114"/>
      <c r="R76" s="114"/>
      <c r="S76" s="114"/>
      <c r="T76" s="114"/>
    </row>
    <row r="77" spans="1:20" s="40" customFormat="1" ht="69" customHeight="1">
      <c r="A77" s="109" t="s">
        <v>47</v>
      </c>
      <c r="B77" s="109"/>
      <c r="C77" s="109"/>
      <c r="D77" s="109"/>
      <c r="E77" s="109"/>
      <c r="F77" s="109"/>
      <c r="G77" s="109"/>
      <c r="H77" s="109"/>
      <c r="I77" s="109"/>
      <c r="J77" s="109"/>
      <c r="K77" s="109"/>
      <c r="L77" s="109"/>
      <c r="M77" s="109"/>
      <c r="N77" s="109"/>
      <c r="O77" s="109"/>
      <c r="P77" s="109"/>
      <c r="Q77" s="109"/>
      <c r="R77" s="109"/>
      <c r="S77" s="109"/>
      <c r="T77" s="109"/>
    </row>
    <row r="78" spans="1:20" s="4" customFormat="1" ht="10.5" customHeight="1"/>
    <row r="79" spans="1:20" s="4" customFormat="1" ht="10.5" customHeight="1"/>
    <row r="80" spans="1:20" s="4" customFormat="1" ht="10.5" customHeight="1"/>
    <row r="81" spans="1:20" s="4" customFormat="1" ht="10.5" customHeight="1"/>
    <row r="82" spans="1:20" s="4" customFormat="1" ht="10.5" customHeight="1"/>
    <row r="83" spans="1:20" s="4" customFormat="1" ht="10.5" customHeight="1"/>
    <row r="84" spans="1:20" s="17" customFormat="1" ht="18" customHeight="1">
      <c r="A84" s="110" t="s">
        <v>46</v>
      </c>
      <c r="B84" s="110"/>
      <c r="C84" s="24" t="s">
        <v>8</v>
      </c>
      <c r="D84" s="23"/>
      <c r="E84" s="22"/>
      <c r="F84" s="22"/>
      <c r="G84" s="22"/>
      <c r="H84" s="22"/>
      <c r="I84" s="20"/>
      <c r="J84" s="21"/>
      <c r="K84" s="20"/>
      <c r="L84" s="20"/>
      <c r="M84" s="20"/>
      <c r="N84" s="20"/>
      <c r="O84" s="19"/>
      <c r="P84" s="19"/>
      <c r="Q84" s="18" t="s">
        <v>16</v>
      </c>
      <c r="R84" s="111"/>
      <c r="S84" s="112"/>
      <c r="T84" s="112"/>
    </row>
    <row r="85" spans="1:20" s="17" customFormat="1" ht="9.9499999999999993" customHeight="1">
      <c r="A85" s="30"/>
      <c r="B85" s="29"/>
      <c r="O85" s="32"/>
      <c r="P85" s="32"/>
      <c r="R85" s="31"/>
      <c r="S85" s="31"/>
    </row>
    <row r="86" spans="1:20" s="17" customFormat="1" ht="9.9499999999999993" customHeight="1">
      <c r="A86" s="39"/>
      <c r="B86" s="38"/>
      <c r="K86" s="37"/>
      <c r="L86" s="36"/>
      <c r="M86" s="35"/>
      <c r="N86" s="35"/>
      <c r="O86" s="27"/>
      <c r="P86" s="27"/>
      <c r="Q86" s="34"/>
      <c r="R86" s="33"/>
      <c r="S86" s="31"/>
    </row>
    <row r="87" spans="1:20" s="8" customFormat="1" ht="12">
      <c r="A87" s="11">
        <v>1</v>
      </c>
      <c r="B87" s="10" t="s">
        <v>46</v>
      </c>
      <c r="C87" s="115" t="s">
        <v>45</v>
      </c>
      <c r="D87" s="115"/>
      <c r="E87" s="115"/>
      <c r="F87" s="115"/>
      <c r="G87" s="115"/>
      <c r="H87" s="115"/>
      <c r="I87" s="115"/>
      <c r="J87" s="115"/>
      <c r="K87" s="9"/>
      <c r="L87" s="105"/>
      <c r="M87" s="106"/>
      <c r="N87" s="106"/>
      <c r="O87" s="116"/>
      <c r="P87" s="116"/>
      <c r="Q87" s="106"/>
      <c r="R87" s="117"/>
      <c r="S87" s="118"/>
      <c r="T87" s="118"/>
    </row>
    <row r="88" spans="1:20" s="8" customFormat="1" ht="12">
      <c r="A88" s="11"/>
      <c r="B88" s="10"/>
      <c r="C88" s="119" t="s">
        <v>44</v>
      </c>
      <c r="D88" s="119"/>
      <c r="E88" s="119"/>
      <c r="F88" s="119"/>
      <c r="G88" s="119"/>
      <c r="H88" s="119"/>
      <c r="I88" s="119"/>
      <c r="J88" s="119"/>
      <c r="K88" s="9"/>
      <c r="L88" s="105"/>
      <c r="M88" s="106"/>
      <c r="N88" s="106"/>
      <c r="O88" s="116"/>
      <c r="P88" s="116"/>
      <c r="Q88" s="106"/>
      <c r="R88" s="117"/>
      <c r="S88" s="118"/>
      <c r="T88" s="118"/>
    </row>
    <row r="89" spans="1:20" s="8" customFormat="1" ht="73.5" customHeight="1">
      <c r="A89" s="11"/>
      <c r="B89" s="10"/>
      <c r="C89" s="119" t="s">
        <v>43</v>
      </c>
      <c r="D89" s="119"/>
      <c r="E89" s="119"/>
      <c r="F89" s="119"/>
      <c r="G89" s="119"/>
      <c r="H89" s="119"/>
      <c r="I89" s="119"/>
      <c r="J89" s="119"/>
      <c r="K89" s="9"/>
      <c r="L89" s="105"/>
      <c r="M89" s="106"/>
      <c r="N89" s="106"/>
      <c r="O89" s="116"/>
      <c r="P89" s="116"/>
      <c r="Q89" s="106"/>
      <c r="R89" s="117"/>
      <c r="S89" s="118"/>
      <c r="T89" s="118"/>
    </row>
    <row r="90" spans="1:20" s="8" customFormat="1" ht="12">
      <c r="A90" s="11"/>
      <c r="B90" s="10"/>
      <c r="C90" s="119" t="s">
        <v>37</v>
      </c>
      <c r="D90" s="119"/>
      <c r="E90" s="119"/>
      <c r="F90" s="119"/>
      <c r="G90" s="119"/>
      <c r="H90" s="119"/>
      <c r="I90" s="119"/>
      <c r="J90" s="119"/>
      <c r="K90" s="9"/>
      <c r="L90" s="105"/>
      <c r="M90" s="106"/>
      <c r="N90" s="106"/>
      <c r="O90" s="116"/>
      <c r="P90" s="116"/>
      <c r="Q90" s="106"/>
      <c r="R90" s="117"/>
      <c r="S90" s="118"/>
      <c r="T90" s="118"/>
    </row>
    <row r="91" spans="1:20" s="8" customFormat="1" ht="27.75" customHeight="1">
      <c r="A91" s="11"/>
      <c r="B91" s="10"/>
      <c r="C91" s="119" t="s">
        <v>42</v>
      </c>
      <c r="D91" s="119"/>
      <c r="E91" s="119"/>
      <c r="F91" s="119"/>
      <c r="G91" s="119"/>
      <c r="H91" s="119"/>
      <c r="I91" s="119"/>
      <c r="J91" s="119"/>
      <c r="K91" s="9" t="s">
        <v>24</v>
      </c>
      <c r="L91" s="105">
        <f>+'TROŠK TRASA A'!L91:N91+'TROŠK TRASA B'!L91:N91</f>
        <v>897</v>
      </c>
      <c r="M91" s="106"/>
      <c r="N91" s="106"/>
      <c r="O91" s="107"/>
      <c r="P91" s="107"/>
      <c r="Q91" s="108"/>
      <c r="R91" s="117"/>
      <c r="S91" s="118"/>
      <c r="T91" s="118"/>
    </row>
    <row r="92" spans="1:20" s="4" customFormat="1" ht="10.5" customHeight="1"/>
    <row r="93" spans="1:20" s="4" customFormat="1" ht="10.5" customHeight="1"/>
    <row r="94" spans="1:20" s="17" customFormat="1" ht="18" customHeight="1">
      <c r="A94" s="110" t="s">
        <v>20</v>
      </c>
      <c r="B94" s="110"/>
      <c r="C94" s="24" t="s">
        <v>6</v>
      </c>
      <c r="D94" s="23"/>
      <c r="E94" s="22"/>
      <c r="F94" s="22"/>
      <c r="G94" s="22"/>
      <c r="H94" s="22"/>
      <c r="I94" s="20"/>
      <c r="J94" s="21"/>
      <c r="K94" s="20"/>
      <c r="L94" s="20"/>
      <c r="M94" s="20"/>
      <c r="N94" s="20"/>
      <c r="O94" s="19"/>
      <c r="P94" s="19"/>
      <c r="Q94" s="18" t="s">
        <v>16</v>
      </c>
      <c r="R94" s="111"/>
      <c r="S94" s="112"/>
      <c r="T94" s="112"/>
    </row>
    <row r="95" spans="1:20" s="4" customFormat="1" ht="10.5" customHeight="1"/>
    <row r="96" spans="1:20" s="17" customFormat="1" ht="9.9499999999999993" customHeight="1">
      <c r="A96" s="30"/>
      <c r="B96" s="29"/>
      <c r="L96" s="27"/>
      <c r="M96" s="27"/>
      <c r="N96" s="27"/>
      <c r="O96" s="28"/>
      <c r="P96" s="28"/>
      <c r="Q96" s="27"/>
      <c r="R96" s="31"/>
      <c r="S96" s="31"/>
    </row>
    <row r="97" spans="1:21" s="17" customFormat="1" ht="10.7" customHeight="1">
      <c r="A97" s="30"/>
      <c r="B97" s="29"/>
      <c r="L97" s="27"/>
      <c r="M97" s="27"/>
      <c r="N97" s="27"/>
      <c r="O97" s="28"/>
      <c r="P97" s="28"/>
      <c r="Q97" s="27"/>
      <c r="T97" s="26"/>
      <c r="U97" s="25"/>
    </row>
    <row r="98" spans="1:21" s="17" customFormat="1" ht="9.9499999999999993" customHeight="1">
      <c r="A98" s="30"/>
      <c r="B98" s="29"/>
      <c r="O98" s="32"/>
      <c r="P98" s="32"/>
      <c r="R98" s="31"/>
      <c r="S98" s="31"/>
    </row>
    <row r="99" spans="1:21" s="8" customFormat="1" ht="12">
      <c r="A99" s="11">
        <v>2</v>
      </c>
      <c r="B99" s="10">
        <v>1</v>
      </c>
      <c r="C99" s="115" t="s">
        <v>41</v>
      </c>
      <c r="D99" s="115"/>
      <c r="E99" s="115"/>
      <c r="F99" s="115"/>
      <c r="G99" s="115"/>
      <c r="H99" s="115"/>
      <c r="I99" s="115"/>
      <c r="J99" s="115"/>
      <c r="K99" s="9"/>
      <c r="L99" s="105"/>
      <c r="M99" s="106"/>
      <c r="N99" s="106"/>
      <c r="O99" s="116"/>
      <c r="P99" s="116"/>
      <c r="Q99" s="106"/>
      <c r="R99" s="117"/>
      <c r="S99" s="118"/>
      <c r="T99" s="118"/>
    </row>
    <row r="100" spans="1:21" s="8" customFormat="1" ht="12">
      <c r="A100" s="11"/>
      <c r="B100" s="10"/>
      <c r="C100" s="119" t="s">
        <v>40</v>
      </c>
      <c r="D100" s="119"/>
      <c r="E100" s="119"/>
      <c r="F100" s="119"/>
      <c r="G100" s="119"/>
      <c r="H100" s="119"/>
      <c r="I100" s="119"/>
      <c r="J100" s="119"/>
      <c r="K100" s="9"/>
      <c r="L100" s="105"/>
      <c r="M100" s="106"/>
      <c r="N100" s="106"/>
      <c r="O100" s="116"/>
      <c r="P100" s="116"/>
      <c r="Q100" s="106"/>
      <c r="R100" s="117"/>
      <c r="S100" s="118"/>
      <c r="T100" s="118"/>
    </row>
    <row r="101" spans="1:21" s="8" customFormat="1" ht="85.5" customHeight="1">
      <c r="A101" s="11"/>
      <c r="B101" s="10"/>
      <c r="C101" s="119" t="s">
        <v>39</v>
      </c>
      <c r="D101" s="119"/>
      <c r="E101" s="119"/>
      <c r="F101" s="119"/>
      <c r="G101" s="119"/>
      <c r="H101" s="119"/>
      <c r="I101" s="119"/>
      <c r="J101" s="119"/>
      <c r="K101" s="9"/>
      <c r="L101" s="105"/>
      <c r="M101" s="106"/>
      <c r="N101" s="106"/>
      <c r="O101" s="116"/>
      <c r="P101" s="116"/>
      <c r="Q101" s="106"/>
      <c r="R101" s="117"/>
      <c r="S101" s="118"/>
      <c r="T101" s="118"/>
    </row>
    <row r="102" spans="1:21" s="8" customFormat="1" ht="30.75" customHeight="1">
      <c r="A102" s="11"/>
      <c r="B102" s="10"/>
      <c r="C102" s="119" t="s">
        <v>38</v>
      </c>
      <c r="D102" s="119"/>
      <c r="E102" s="119"/>
      <c r="F102" s="119"/>
      <c r="G102" s="119"/>
      <c r="H102" s="119"/>
      <c r="I102" s="119"/>
      <c r="J102" s="119"/>
      <c r="K102" s="9"/>
      <c r="L102" s="105"/>
      <c r="M102" s="106"/>
      <c r="N102" s="106"/>
      <c r="O102" s="116"/>
      <c r="P102" s="116"/>
      <c r="Q102" s="106"/>
      <c r="R102" s="117"/>
      <c r="S102" s="118"/>
      <c r="T102" s="118"/>
    </row>
    <row r="103" spans="1:21" s="8" customFormat="1" ht="12">
      <c r="A103" s="11"/>
      <c r="B103" s="10"/>
      <c r="C103" s="119" t="s">
        <v>37</v>
      </c>
      <c r="D103" s="119"/>
      <c r="E103" s="119"/>
      <c r="F103" s="119"/>
      <c r="G103" s="119"/>
      <c r="H103" s="119"/>
      <c r="I103" s="119"/>
      <c r="J103" s="119"/>
      <c r="K103" s="9"/>
      <c r="L103" s="105"/>
      <c r="M103" s="106"/>
      <c r="N103" s="106"/>
      <c r="O103" s="116"/>
      <c r="P103" s="116"/>
      <c r="Q103" s="106"/>
      <c r="R103" s="117"/>
      <c r="S103" s="118"/>
      <c r="T103" s="118"/>
    </row>
    <row r="104" spans="1:21" s="8" customFormat="1" ht="50.25" customHeight="1">
      <c r="A104" s="11"/>
      <c r="B104" s="10"/>
      <c r="C104" s="119" t="s">
        <v>36</v>
      </c>
      <c r="D104" s="119"/>
      <c r="E104" s="119"/>
      <c r="F104" s="119"/>
      <c r="G104" s="119"/>
      <c r="H104" s="119"/>
      <c r="I104" s="119"/>
      <c r="J104" s="119"/>
      <c r="K104" s="9" t="s">
        <v>22</v>
      </c>
      <c r="L104" s="105">
        <f>+'TROŠK TRASA A'!L104:N104+'TROŠK TRASA B'!L104:N104</f>
        <v>357.39920000000006</v>
      </c>
      <c r="M104" s="106"/>
      <c r="N104" s="106"/>
      <c r="O104" s="107"/>
      <c r="P104" s="107"/>
      <c r="Q104" s="108"/>
      <c r="R104" s="117"/>
      <c r="S104" s="118"/>
      <c r="T104" s="118"/>
    </row>
    <row r="105" spans="1:21" s="17" customFormat="1" ht="10.7" customHeight="1">
      <c r="A105" s="30"/>
      <c r="B105" s="29"/>
      <c r="L105" s="27"/>
      <c r="M105" s="27"/>
      <c r="N105" s="27"/>
      <c r="O105" s="28"/>
      <c r="P105" s="28"/>
      <c r="Q105" s="27"/>
      <c r="T105" s="26"/>
      <c r="U105" s="25"/>
    </row>
    <row r="106" spans="1:21" s="8" customFormat="1" ht="12">
      <c r="A106" s="11">
        <v>2</v>
      </c>
      <c r="B106" s="10" t="s">
        <v>20</v>
      </c>
      <c r="C106" s="115" t="s">
        <v>35</v>
      </c>
      <c r="D106" s="115"/>
      <c r="E106" s="115"/>
      <c r="F106" s="115"/>
      <c r="G106" s="115"/>
      <c r="H106" s="115"/>
      <c r="I106" s="115"/>
      <c r="J106" s="115"/>
      <c r="K106" s="9"/>
      <c r="L106" s="105"/>
      <c r="M106" s="106"/>
      <c r="N106" s="106"/>
      <c r="O106" s="116"/>
      <c r="P106" s="116"/>
      <c r="Q106" s="106"/>
      <c r="R106" s="117"/>
      <c r="S106" s="118"/>
      <c r="T106" s="118"/>
    </row>
    <row r="107" spans="1:21" s="8" customFormat="1" ht="12">
      <c r="A107" s="11"/>
      <c r="B107" s="10"/>
      <c r="C107" s="119" t="s">
        <v>33</v>
      </c>
      <c r="D107" s="119"/>
      <c r="E107" s="119"/>
      <c r="F107" s="119"/>
      <c r="G107" s="119"/>
      <c r="H107" s="119"/>
      <c r="I107" s="119"/>
      <c r="J107" s="119"/>
      <c r="K107" s="9"/>
      <c r="L107" s="105"/>
      <c r="M107" s="106"/>
      <c r="N107" s="106"/>
      <c r="O107" s="116"/>
      <c r="P107" s="116"/>
      <c r="Q107" s="106"/>
      <c r="R107" s="117"/>
      <c r="S107" s="118"/>
      <c r="T107" s="118"/>
    </row>
    <row r="108" spans="1:21" s="8" customFormat="1" ht="78" customHeight="1">
      <c r="A108" s="11"/>
      <c r="B108" s="10"/>
      <c r="C108" s="119" t="s">
        <v>34</v>
      </c>
      <c r="D108" s="119"/>
      <c r="E108" s="119"/>
      <c r="F108" s="119"/>
      <c r="G108" s="119"/>
      <c r="H108" s="119"/>
      <c r="I108" s="119"/>
      <c r="J108" s="119"/>
      <c r="K108" s="9"/>
      <c r="L108" s="105"/>
      <c r="M108" s="106"/>
      <c r="N108" s="106"/>
      <c r="O108" s="116"/>
      <c r="P108" s="116"/>
      <c r="Q108" s="106"/>
      <c r="R108" s="117"/>
      <c r="S108" s="118"/>
      <c r="T108" s="118"/>
    </row>
    <row r="109" spans="1:21" s="8" customFormat="1" ht="12">
      <c r="A109" s="11"/>
      <c r="B109" s="10"/>
      <c r="C109" s="119" t="s">
        <v>19</v>
      </c>
      <c r="D109" s="119"/>
      <c r="E109" s="119"/>
      <c r="F109" s="119"/>
      <c r="G109" s="119"/>
      <c r="H109" s="119"/>
      <c r="I109" s="119"/>
      <c r="J109" s="119"/>
      <c r="K109" s="9"/>
      <c r="L109" s="105"/>
      <c r="M109" s="106"/>
      <c r="N109" s="106"/>
      <c r="O109" s="116"/>
      <c r="P109" s="116"/>
      <c r="Q109" s="106"/>
      <c r="R109" s="117"/>
      <c r="S109" s="118"/>
      <c r="T109" s="118"/>
    </row>
    <row r="110" spans="1:21" s="8" customFormat="1" ht="27.75" customHeight="1">
      <c r="A110" s="11"/>
      <c r="B110" s="10"/>
      <c r="C110" s="119" t="s">
        <v>32</v>
      </c>
      <c r="D110" s="119"/>
      <c r="E110" s="119"/>
      <c r="F110" s="119"/>
      <c r="G110" s="119"/>
      <c r="H110" s="119"/>
      <c r="I110" s="119"/>
      <c r="J110" s="119"/>
      <c r="K110" s="9"/>
      <c r="L110" s="105"/>
      <c r="M110" s="106"/>
      <c r="N110" s="106"/>
      <c r="O110" s="116"/>
      <c r="P110" s="116"/>
      <c r="Q110" s="106"/>
      <c r="R110" s="117"/>
      <c r="S110" s="118"/>
      <c r="T110" s="118"/>
    </row>
    <row r="111" spans="1:21" s="8" customFormat="1" ht="12">
      <c r="A111" s="11"/>
      <c r="B111" s="10"/>
      <c r="C111" s="119" t="s">
        <v>31</v>
      </c>
      <c r="D111" s="119"/>
      <c r="E111" s="119"/>
      <c r="F111" s="119"/>
      <c r="G111" s="119"/>
      <c r="H111" s="119"/>
      <c r="I111" s="119"/>
      <c r="J111" s="119"/>
      <c r="K111" s="9" t="s">
        <v>26</v>
      </c>
      <c r="L111" s="105">
        <f>+'TROŠK TRASA A'!L111:N111+'TROŠK TRASA B'!L111:N111</f>
        <v>154</v>
      </c>
      <c r="M111" s="106"/>
      <c r="N111" s="106"/>
      <c r="O111" s="107"/>
      <c r="P111" s="107"/>
      <c r="Q111" s="108"/>
      <c r="R111" s="117"/>
      <c r="S111" s="118"/>
      <c r="T111" s="118"/>
    </row>
    <row r="112" spans="1:21" s="17" customFormat="1" ht="10.7" customHeight="1">
      <c r="A112" s="30"/>
      <c r="B112" s="29"/>
      <c r="L112" s="27"/>
      <c r="M112" s="27"/>
      <c r="N112" s="27"/>
      <c r="O112" s="28"/>
      <c r="P112" s="28"/>
      <c r="Q112" s="27"/>
      <c r="T112" s="26"/>
      <c r="U112" s="25"/>
    </row>
    <row r="113" spans="1:29" s="8" customFormat="1" ht="12">
      <c r="A113" s="11">
        <v>2</v>
      </c>
      <c r="B113" s="10">
        <v>3</v>
      </c>
      <c r="C113" s="115" t="s">
        <v>71</v>
      </c>
      <c r="D113" s="115"/>
      <c r="E113" s="115"/>
      <c r="F113" s="115"/>
      <c r="G113" s="115"/>
      <c r="H113" s="115"/>
      <c r="I113" s="115"/>
      <c r="J113" s="115"/>
      <c r="K113" s="9"/>
      <c r="L113" s="105"/>
      <c r="M113" s="106"/>
      <c r="N113" s="106"/>
      <c r="O113" s="116"/>
      <c r="P113" s="116"/>
      <c r="Q113" s="106"/>
      <c r="R113" s="117"/>
      <c r="S113" s="118"/>
      <c r="T113" s="118"/>
    </row>
    <row r="114" spans="1:29" s="8" customFormat="1" ht="38.25" customHeight="1">
      <c r="A114" s="11"/>
      <c r="B114" s="10"/>
      <c r="C114" s="119" t="s">
        <v>72</v>
      </c>
      <c r="D114" s="119"/>
      <c r="E114" s="119"/>
      <c r="F114" s="119"/>
      <c r="G114" s="119"/>
      <c r="H114" s="119"/>
      <c r="I114" s="119"/>
      <c r="J114" s="119"/>
      <c r="K114" s="9"/>
      <c r="L114" s="105"/>
      <c r="M114" s="106"/>
      <c r="N114" s="106"/>
      <c r="O114" s="116"/>
      <c r="P114" s="116"/>
      <c r="Q114" s="106"/>
      <c r="R114" s="117"/>
      <c r="S114" s="118"/>
      <c r="T114" s="118"/>
    </row>
    <row r="115" spans="1:29" s="8" customFormat="1" ht="12">
      <c r="A115" s="11"/>
      <c r="B115" s="10"/>
      <c r="C115" s="119" t="s">
        <v>19</v>
      </c>
      <c r="D115" s="119"/>
      <c r="E115" s="119"/>
      <c r="F115" s="119"/>
      <c r="G115" s="119"/>
      <c r="H115" s="119"/>
      <c r="I115" s="119"/>
      <c r="J115" s="119"/>
      <c r="K115" s="9"/>
      <c r="L115" s="105"/>
      <c r="M115" s="106"/>
      <c r="N115" s="106"/>
      <c r="O115" s="116"/>
      <c r="P115" s="116"/>
      <c r="Q115" s="106"/>
      <c r="R115" s="117"/>
      <c r="S115" s="118"/>
      <c r="T115" s="118"/>
    </row>
    <row r="116" spans="1:29" s="8" customFormat="1" ht="27.75" customHeight="1">
      <c r="A116" s="11"/>
      <c r="B116" s="10"/>
      <c r="C116" s="119" t="s">
        <v>30</v>
      </c>
      <c r="D116" s="119"/>
      <c r="E116" s="119"/>
      <c r="F116" s="119"/>
      <c r="G116" s="119"/>
      <c r="H116" s="119"/>
      <c r="I116" s="119"/>
      <c r="J116" s="119"/>
      <c r="K116" s="9" t="s">
        <v>26</v>
      </c>
      <c r="L116" s="105">
        <f>+'TROŠK TRASA A'!L116:N116+'TROŠK TRASA B'!L116:N116</f>
        <v>174.5</v>
      </c>
      <c r="M116" s="106"/>
      <c r="N116" s="106"/>
      <c r="O116" s="107"/>
      <c r="P116" s="107"/>
      <c r="Q116" s="108"/>
      <c r="R116" s="117"/>
      <c r="S116" s="118"/>
      <c r="T116" s="118"/>
    </row>
    <row r="117" spans="1:29" s="4" customFormat="1" ht="10.5" customHeight="1"/>
    <row r="118" spans="1:29" s="17" customFormat="1" ht="18" customHeight="1">
      <c r="A118" s="110" t="s">
        <v>21</v>
      </c>
      <c r="B118" s="110"/>
      <c r="C118" s="24" t="s">
        <v>4</v>
      </c>
      <c r="D118" s="23"/>
      <c r="E118" s="22"/>
      <c r="F118" s="22"/>
      <c r="G118" s="22"/>
      <c r="H118" s="22"/>
      <c r="I118" s="20"/>
      <c r="J118" s="21"/>
      <c r="K118" s="20"/>
      <c r="L118" s="20"/>
      <c r="M118" s="20"/>
      <c r="N118" s="20"/>
      <c r="O118" s="19"/>
      <c r="P118" s="19"/>
      <c r="Q118" s="18" t="s">
        <v>16</v>
      </c>
      <c r="R118" s="111"/>
      <c r="S118" s="112"/>
      <c r="T118" s="112"/>
    </row>
    <row r="119" spans="1:29" s="4" customFormat="1" ht="10.5" customHeight="1"/>
    <row r="120" spans="1:29" s="17" customFormat="1" ht="10.7" customHeight="1">
      <c r="A120" s="30"/>
      <c r="B120" s="29"/>
      <c r="L120" s="27"/>
      <c r="M120" s="27"/>
      <c r="N120" s="27"/>
      <c r="O120" s="28"/>
      <c r="P120" s="28"/>
      <c r="Q120" s="27"/>
      <c r="T120" s="26"/>
      <c r="U120" s="25"/>
    </row>
    <row r="121" spans="1:29" s="8" customFormat="1" ht="28.5" customHeight="1">
      <c r="A121" s="11">
        <v>3</v>
      </c>
      <c r="B121" s="10">
        <v>1</v>
      </c>
      <c r="C121" s="115" t="s">
        <v>29</v>
      </c>
      <c r="D121" s="115"/>
      <c r="E121" s="115"/>
      <c r="F121" s="115"/>
      <c r="G121" s="115"/>
      <c r="H121" s="115"/>
      <c r="I121" s="115"/>
      <c r="J121" s="115"/>
      <c r="K121" s="9"/>
      <c r="L121" s="105"/>
      <c r="M121" s="106"/>
      <c r="N121" s="106"/>
      <c r="O121" s="116"/>
      <c r="P121" s="116"/>
      <c r="Q121" s="106"/>
      <c r="R121" s="117"/>
      <c r="S121" s="118"/>
      <c r="T121" s="118"/>
    </row>
    <row r="122" spans="1:29" s="8" customFormat="1" ht="12">
      <c r="A122" s="11"/>
      <c r="B122" s="10"/>
      <c r="C122" s="119" t="s">
        <v>28</v>
      </c>
      <c r="D122" s="119"/>
      <c r="E122" s="119"/>
      <c r="F122" s="119"/>
      <c r="G122" s="119"/>
      <c r="H122" s="119"/>
      <c r="I122" s="119"/>
      <c r="J122" s="119"/>
      <c r="K122" s="9"/>
      <c r="L122" s="105"/>
      <c r="M122" s="106"/>
      <c r="N122" s="106"/>
      <c r="O122" s="116"/>
      <c r="P122" s="116"/>
      <c r="Q122" s="106"/>
      <c r="R122" s="117"/>
      <c r="S122" s="118"/>
      <c r="T122" s="118"/>
    </row>
    <row r="123" spans="1:29" s="8" customFormat="1" ht="56.25" customHeight="1">
      <c r="A123" s="11"/>
      <c r="B123" s="10"/>
      <c r="C123" s="119" t="s">
        <v>73</v>
      </c>
      <c r="D123" s="119"/>
      <c r="E123" s="119"/>
      <c r="F123" s="119"/>
      <c r="G123" s="119"/>
      <c r="H123" s="119"/>
      <c r="I123" s="119"/>
      <c r="J123" s="119"/>
      <c r="K123" s="9"/>
      <c r="L123" s="105"/>
      <c r="M123" s="106"/>
      <c r="N123" s="106"/>
      <c r="O123" s="116"/>
      <c r="P123" s="116"/>
      <c r="Q123" s="106"/>
      <c r="R123" s="117"/>
      <c r="S123" s="118"/>
      <c r="T123" s="118"/>
    </row>
    <row r="124" spans="1:29" s="8" customFormat="1" ht="91.5" customHeight="1">
      <c r="A124" s="11"/>
      <c r="B124" s="10"/>
      <c r="C124" s="119" t="s">
        <v>27</v>
      </c>
      <c r="D124" s="119"/>
      <c r="E124" s="119"/>
      <c r="F124" s="119"/>
      <c r="G124" s="119"/>
      <c r="H124" s="119"/>
      <c r="I124" s="119"/>
      <c r="J124" s="119"/>
      <c r="K124" s="9"/>
      <c r="L124" s="105"/>
      <c r="M124" s="106"/>
      <c r="N124" s="106"/>
      <c r="O124" s="116"/>
      <c r="P124" s="116"/>
      <c r="Q124" s="106"/>
      <c r="R124" s="117"/>
      <c r="S124" s="118"/>
      <c r="T124" s="118"/>
    </row>
    <row r="125" spans="1:29" s="8" customFormat="1" ht="12">
      <c r="A125" s="11"/>
      <c r="B125" s="10"/>
      <c r="C125" s="119" t="s">
        <v>19</v>
      </c>
      <c r="D125" s="119"/>
      <c r="E125" s="119"/>
      <c r="F125" s="119"/>
      <c r="G125" s="119"/>
      <c r="H125" s="119"/>
      <c r="I125" s="119"/>
      <c r="J125" s="119"/>
      <c r="K125" s="9"/>
      <c r="L125" s="105"/>
      <c r="M125" s="106"/>
      <c r="N125" s="106"/>
      <c r="O125" s="116"/>
      <c r="P125" s="116"/>
      <c r="Q125" s="106"/>
      <c r="R125" s="117"/>
      <c r="S125" s="118"/>
      <c r="T125" s="118"/>
    </row>
    <row r="126" spans="1:29" s="8" customFormat="1" ht="57.75" customHeight="1">
      <c r="A126" s="11"/>
      <c r="B126" s="10"/>
      <c r="C126" s="119" t="s">
        <v>74</v>
      </c>
      <c r="D126" s="119"/>
      <c r="E126" s="119"/>
      <c r="F126" s="119"/>
      <c r="G126" s="119"/>
      <c r="H126" s="119"/>
      <c r="I126" s="119"/>
      <c r="J126" s="119"/>
      <c r="K126" s="9" t="s">
        <v>26</v>
      </c>
      <c r="L126" s="105">
        <f>+'TROŠK TRASA A'!L126:N126+'TROŠK TRASA B'!L126:N126</f>
        <v>233</v>
      </c>
      <c r="M126" s="106"/>
      <c r="N126" s="106"/>
      <c r="O126" s="107"/>
      <c r="P126" s="107"/>
      <c r="Q126" s="108"/>
      <c r="R126" s="117"/>
      <c r="S126" s="118"/>
      <c r="T126" s="118"/>
    </row>
    <row r="127" spans="1:29" s="12" customFormat="1" ht="10.7" customHeight="1">
      <c r="A127" s="16"/>
      <c r="L127" s="14"/>
      <c r="M127" s="14"/>
      <c r="N127" s="14"/>
      <c r="O127" s="15"/>
      <c r="P127" s="15"/>
      <c r="Q127" s="14"/>
      <c r="T127" s="13"/>
      <c r="AC127" s="8"/>
    </row>
    <row r="128" spans="1:29" s="8" customFormat="1" ht="27" customHeight="1">
      <c r="A128" s="11">
        <v>3</v>
      </c>
      <c r="B128" s="10" t="s">
        <v>20</v>
      </c>
      <c r="C128" s="115" t="s">
        <v>75</v>
      </c>
      <c r="D128" s="115"/>
      <c r="E128" s="115"/>
      <c r="F128" s="115"/>
      <c r="G128" s="115"/>
      <c r="H128" s="115"/>
      <c r="I128" s="115"/>
      <c r="J128" s="115"/>
      <c r="K128" s="9"/>
      <c r="L128" s="105"/>
      <c r="M128" s="106"/>
      <c r="N128" s="106"/>
      <c r="O128" s="116"/>
      <c r="P128" s="116"/>
      <c r="Q128" s="106"/>
      <c r="R128" s="117"/>
      <c r="S128" s="118"/>
      <c r="T128" s="118"/>
    </row>
    <row r="129" spans="1:20" s="8" customFormat="1" ht="40.5" customHeight="1">
      <c r="A129" s="11"/>
      <c r="B129" s="10"/>
      <c r="C129" s="119" t="s">
        <v>76</v>
      </c>
      <c r="D129" s="119"/>
      <c r="E129" s="119"/>
      <c r="F129" s="119"/>
      <c r="G129" s="119"/>
      <c r="H129" s="119"/>
      <c r="I129" s="119"/>
      <c r="J129" s="119"/>
      <c r="K129" s="9"/>
      <c r="L129" s="105"/>
      <c r="M129" s="105"/>
      <c r="N129" s="105"/>
      <c r="O129" s="116"/>
      <c r="P129" s="116"/>
      <c r="Q129" s="116"/>
      <c r="R129" s="117"/>
      <c r="S129" s="117"/>
      <c r="T129" s="117"/>
    </row>
    <row r="130" spans="1:20" s="8" customFormat="1" ht="12">
      <c r="A130" s="11"/>
      <c r="B130" s="10"/>
      <c r="C130" s="119" t="s">
        <v>19</v>
      </c>
      <c r="D130" s="119"/>
      <c r="E130" s="119"/>
      <c r="F130" s="119"/>
      <c r="G130" s="119"/>
      <c r="H130" s="119"/>
      <c r="I130" s="119"/>
      <c r="J130" s="119"/>
      <c r="K130" s="9"/>
      <c r="L130" s="105"/>
      <c r="M130" s="106"/>
      <c r="N130" s="106"/>
      <c r="O130" s="116"/>
      <c r="P130" s="116"/>
      <c r="Q130" s="106"/>
      <c r="R130" s="117"/>
      <c r="S130" s="118"/>
      <c r="T130" s="118"/>
    </row>
    <row r="131" spans="1:20" s="8" customFormat="1" ht="29.25" customHeight="1">
      <c r="A131" s="11"/>
      <c r="B131" s="10"/>
      <c r="C131" s="119" t="s">
        <v>25</v>
      </c>
      <c r="D131" s="119"/>
      <c r="E131" s="119"/>
      <c r="F131" s="119"/>
      <c r="G131" s="119"/>
      <c r="H131" s="119"/>
      <c r="I131" s="119"/>
      <c r="J131" s="119"/>
      <c r="K131" s="9" t="s">
        <v>24</v>
      </c>
      <c r="L131" s="105">
        <f>+'TROŠK TRASA A'!L133:N133+'TROŠK TRASA B'!L131:N131</f>
        <v>431.5</v>
      </c>
      <c r="M131" s="106"/>
      <c r="N131" s="106"/>
      <c r="O131" s="107"/>
      <c r="P131" s="107"/>
      <c r="Q131" s="108"/>
      <c r="R131" s="117"/>
      <c r="S131" s="118"/>
      <c r="T131" s="118"/>
    </row>
    <row r="132" spans="1:20" s="12" customFormat="1" ht="10.7" customHeight="1">
      <c r="A132" s="16"/>
      <c r="L132" s="14"/>
      <c r="M132" s="14"/>
      <c r="N132" s="14"/>
      <c r="O132" s="15"/>
      <c r="P132" s="15"/>
      <c r="Q132" s="14"/>
      <c r="T132" s="13"/>
    </row>
    <row r="133" spans="1:20" s="8" customFormat="1" ht="12">
      <c r="A133" s="11">
        <v>3</v>
      </c>
      <c r="B133" s="10">
        <v>3</v>
      </c>
      <c r="C133" s="115" t="s">
        <v>23</v>
      </c>
      <c r="D133" s="115"/>
      <c r="E133" s="115"/>
      <c r="F133" s="115"/>
      <c r="G133" s="115"/>
      <c r="H133" s="115"/>
      <c r="I133" s="115"/>
      <c r="J133" s="115"/>
      <c r="K133" s="9"/>
      <c r="L133" s="105"/>
      <c r="M133" s="106"/>
      <c r="N133" s="106"/>
      <c r="O133" s="116"/>
      <c r="P133" s="116"/>
      <c r="Q133" s="106"/>
      <c r="R133" s="117"/>
      <c r="S133" s="118"/>
      <c r="T133" s="118"/>
    </row>
    <row r="134" spans="1:20" s="8" customFormat="1" ht="101.25" customHeight="1">
      <c r="A134" s="11"/>
      <c r="B134" s="10"/>
      <c r="C134" s="119" t="s">
        <v>77</v>
      </c>
      <c r="D134" s="119"/>
      <c r="E134" s="119"/>
      <c r="F134" s="119"/>
      <c r="G134" s="119"/>
      <c r="H134" s="119"/>
      <c r="I134" s="119"/>
      <c r="J134" s="119"/>
      <c r="K134" s="9"/>
      <c r="L134" s="105"/>
      <c r="M134" s="105"/>
      <c r="N134" s="105"/>
      <c r="O134" s="116"/>
      <c r="P134" s="116"/>
      <c r="Q134" s="116"/>
      <c r="R134" s="117"/>
      <c r="S134" s="117"/>
      <c r="T134" s="117"/>
    </row>
    <row r="135" spans="1:20" s="8" customFormat="1" ht="12">
      <c r="A135" s="11"/>
      <c r="B135" s="10"/>
      <c r="C135" s="119" t="s">
        <v>19</v>
      </c>
      <c r="D135" s="119"/>
      <c r="E135" s="119"/>
      <c r="F135" s="119"/>
      <c r="G135" s="119"/>
      <c r="H135" s="119"/>
      <c r="I135" s="119"/>
      <c r="J135" s="119"/>
      <c r="K135" s="9"/>
      <c r="L135" s="105"/>
      <c r="M135" s="106"/>
      <c r="N135" s="106"/>
      <c r="O135" s="116"/>
      <c r="P135" s="116"/>
      <c r="Q135" s="106"/>
      <c r="R135" s="117"/>
      <c r="S135" s="118"/>
      <c r="T135" s="118"/>
    </row>
    <row r="136" spans="1:20" s="8" customFormat="1" ht="13.5">
      <c r="A136" s="11"/>
      <c r="B136" s="10"/>
      <c r="C136" s="120" t="s">
        <v>78</v>
      </c>
      <c r="D136" s="119"/>
      <c r="E136" s="119"/>
      <c r="F136" s="119"/>
      <c r="G136" s="119"/>
      <c r="H136" s="119"/>
      <c r="I136" s="119"/>
      <c r="J136" s="119"/>
      <c r="K136" s="9" t="s">
        <v>18</v>
      </c>
      <c r="L136" s="105">
        <f>+'TROŠK TRASA A'!L136:N136+'TROŠK TRASA B'!L136:N136</f>
        <v>647</v>
      </c>
      <c r="M136" s="106"/>
      <c r="N136" s="106"/>
      <c r="O136" s="107"/>
      <c r="P136" s="107"/>
      <c r="Q136" s="108"/>
      <c r="R136" s="117"/>
      <c r="S136" s="118"/>
      <c r="T136" s="118"/>
    </row>
    <row r="137" spans="1:20" s="4" customFormat="1" ht="10.5" customHeight="1"/>
    <row r="138" spans="1:20" s="4" customFormat="1" ht="10.5" customHeight="1"/>
    <row r="139" spans="1:20" s="17" customFormat="1" ht="18" customHeight="1">
      <c r="A139" s="110">
        <v>4</v>
      </c>
      <c r="B139" s="110"/>
      <c r="C139" s="24" t="s">
        <v>17</v>
      </c>
      <c r="D139" s="23"/>
      <c r="E139" s="22"/>
      <c r="F139" s="22"/>
      <c r="G139" s="22"/>
      <c r="H139" s="22"/>
      <c r="I139" s="20"/>
      <c r="J139" s="21"/>
      <c r="K139" s="20"/>
      <c r="L139" s="20"/>
      <c r="M139" s="20"/>
      <c r="N139" s="20"/>
      <c r="O139" s="19"/>
      <c r="P139" s="19"/>
      <c r="Q139" s="18" t="s">
        <v>16</v>
      </c>
      <c r="R139" s="111"/>
      <c r="S139" s="112"/>
      <c r="T139" s="112"/>
    </row>
    <row r="140" spans="1:20" s="4" customFormat="1" ht="10.5" customHeight="1"/>
    <row r="141" spans="1:20" s="12" customFormat="1" ht="10.7" customHeight="1">
      <c r="A141" s="16"/>
      <c r="L141" s="14"/>
      <c r="M141" s="14"/>
      <c r="N141" s="14"/>
      <c r="O141" s="15"/>
      <c r="P141" s="15"/>
      <c r="Q141" s="14"/>
      <c r="T141" s="13"/>
    </row>
    <row r="142" spans="1:20" s="8" customFormat="1" ht="12">
      <c r="A142" s="11">
        <v>4</v>
      </c>
      <c r="B142" s="10">
        <v>1</v>
      </c>
      <c r="C142" s="115" t="s">
        <v>15</v>
      </c>
      <c r="D142" s="115"/>
      <c r="E142" s="115"/>
      <c r="F142" s="115"/>
      <c r="G142" s="115"/>
      <c r="H142" s="115"/>
      <c r="I142" s="115"/>
      <c r="J142" s="115"/>
      <c r="K142" s="9"/>
      <c r="L142" s="105"/>
      <c r="M142" s="106"/>
      <c r="N142" s="106"/>
      <c r="O142" s="107"/>
      <c r="P142" s="107"/>
      <c r="Q142" s="108"/>
      <c r="R142" s="117"/>
      <c r="S142" s="118"/>
      <c r="T142" s="118"/>
    </row>
    <row r="143" spans="1:20" s="8" customFormat="1" ht="93" customHeight="1">
      <c r="A143" s="11"/>
      <c r="B143" s="10"/>
      <c r="C143" s="119" t="s">
        <v>14</v>
      </c>
      <c r="D143" s="119"/>
      <c r="E143" s="119"/>
      <c r="F143" s="119"/>
      <c r="G143" s="119"/>
      <c r="H143" s="119"/>
      <c r="I143" s="119"/>
      <c r="J143" s="119"/>
      <c r="K143" s="9"/>
      <c r="L143" s="105"/>
      <c r="M143" s="106"/>
      <c r="N143" s="106"/>
      <c r="O143" s="107"/>
      <c r="P143" s="107"/>
      <c r="Q143" s="108"/>
      <c r="R143" s="117"/>
      <c r="S143" s="118"/>
      <c r="T143" s="118"/>
    </row>
    <row r="144" spans="1:20" s="8" customFormat="1" ht="27.75" customHeight="1">
      <c r="A144" s="11"/>
      <c r="B144" s="10"/>
      <c r="C144" s="120" t="s">
        <v>13</v>
      </c>
      <c r="D144" s="119"/>
      <c r="E144" s="119"/>
      <c r="F144" s="119"/>
      <c r="G144" s="119"/>
      <c r="H144" s="119"/>
      <c r="I144" s="119"/>
      <c r="J144" s="119"/>
      <c r="K144" s="9" t="s">
        <v>11</v>
      </c>
      <c r="L144" s="105">
        <v>2</v>
      </c>
      <c r="M144" s="106"/>
      <c r="N144" s="106"/>
      <c r="O144" s="107"/>
      <c r="P144" s="107"/>
      <c r="Q144" s="108"/>
      <c r="R144" s="117"/>
      <c r="S144" s="118"/>
      <c r="T144" s="118"/>
    </row>
    <row r="145" spans="1:20" s="8" customFormat="1" ht="27.75" customHeight="1">
      <c r="A145" s="11"/>
      <c r="B145" s="10"/>
      <c r="C145" s="120" t="s">
        <v>12</v>
      </c>
      <c r="D145" s="119"/>
      <c r="E145" s="119"/>
      <c r="F145" s="119"/>
      <c r="G145" s="119"/>
      <c r="H145" s="119"/>
      <c r="I145" s="119"/>
      <c r="J145" s="119"/>
      <c r="K145" s="9" t="s">
        <v>11</v>
      </c>
      <c r="L145" s="105">
        <v>2</v>
      </c>
      <c r="M145" s="106"/>
      <c r="N145" s="106"/>
      <c r="O145" s="107"/>
      <c r="P145" s="107"/>
      <c r="Q145" s="108"/>
      <c r="R145" s="117"/>
      <c r="S145" s="118"/>
      <c r="T145" s="118"/>
    </row>
    <row r="146" spans="1:20" s="4" customFormat="1" ht="10.5" customHeight="1"/>
    <row r="147" spans="1:20" s="4" customFormat="1" ht="10.5" customHeight="1"/>
    <row r="148" spans="1:20" s="4" customFormat="1" ht="10.5" customHeight="1"/>
    <row r="149" spans="1:20" s="4" customFormat="1" ht="10.5" customHeight="1"/>
    <row r="150" spans="1:20" s="4" customFormat="1" ht="10.5" customHeight="1"/>
    <row r="151" spans="1:20" s="4" customFormat="1" ht="10.5" customHeight="1"/>
    <row r="152" spans="1:20" s="4" customFormat="1" ht="10.5" customHeight="1"/>
    <row r="153" spans="1:20" s="4" customFormat="1" ht="15" customHeight="1">
      <c r="D153" s="7" t="s">
        <v>10</v>
      </c>
      <c r="E153" s="5"/>
      <c r="F153" s="5"/>
      <c r="G153" s="5"/>
      <c r="H153" s="5"/>
      <c r="I153" s="5"/>
      <c r="J153" s="5"/>
      <c r="K153" s="5"/>
      <c r="L153" s="5"/>
      <c r="M153" s="5"/>
      <c r="N153" s="5"/>
      <c r="O153" s="5"/>
      <c r="P153" s="5"/>
      <c r="Q153" s="5"/>
      <c r="R153" s="5"/>
      <c r="S153" s="5"/>
    </row>
    <row r="154" spans="1:20" s="4" customFormat="1" ht="15" customHeight="1">
      <c r="D154" s="5"/>
      <c r="E154" s="5"/>
      <c r="F154" s="5"/>
      <c r="G154" s="5"/>
      <c r="H154" s="5"/>
      <c r="I154" s="5"/>
      <c r="J154" s="5"/>
      <c r="K154" s="5"/>
      <c r="L154" s="5"/>
      <c r="M154" s="5"/>
      <c r="N154" s="5"/>
      <c r="O154" s="5"/>
      <c r="P154" s="5"/>
    </row>
    <row r="155" spans="1:20" s="4" customFormat="1" ht="15" customHeight="1">
      <c r="D155" s="5" t="s">
        <v>9</v>
      </c>
      <c r="E155" s="5" t="s">
        <v>8</v>
      </c>
      <c r="F155" s="5"/>
      <c r="G155" s="5"/>
      <c r="H155" s="5"/>
      <c r="I155" s="5"/>
      <c r="J155" s="5"/>
      <c r="K155" s="5"/>
      <c r="L155" s="5"/>
      <c r="M155" s="5"/>
      <c r="N155" s="5"/>
      <c r="O155" s="5"/>
      <c r="P155" s="5"/>
      <c r="Q155" s="123"/>
      <c r="R155" s="124"/>
      <c r="S155" s="124"/>
    </row>
    <row r="156" spans="1:20" s="4" customFormat="1" ht="15" customHeight="1">
      <c r="D156" s="5"/>
      <c r="E156" s="5"/>
      <c r="F156" s="5"/>
      <c r="G156" s="5"/>
      <c r="H156" s="5"/>
      <c r="I156" s="5"/>
      <c r="J156" s="5"/>
      <c r="K156" s="5"/>
      <c r="L156" s="5"/>
      <c r="M156" s="5"/>
      <c r="N156" s="5"/>
      <c r="O156" s="5"/>
      <c r="P156" s="5"/>
      <c r="Q156" s="5"/>
      <c r="R156" s="5"/>
      <c r="S156" s="5"/>
    </row>
    <row r="157" spans="1:20" s="4" customFormat="1" ht="15" customHeight="1">
      <c r="D157" s="5" t="s">
        <v>7</v>
      </c>
      <c r="E157" s="5" t="s">
        <v>6</v>
      </c>
      <c r="F157" s="5"/>
      <c r="G157" s="5"/>
      <c r="H157" s="5"/>
      <c r="I157" s="5"/>
      <c r="J157" s="5"/>
      <c r="K157" s="5"/>
      <c r="L157" s="5"/>
      <c r="M157" s="5"/>
      <c r="N157" s="5"/>
      <c r="O157" s="5"/>
      <c r="P157" s="5"/>
      <c r="Q157" s="123"/>
      <c r="R157" s="124"/>
      <c r="S157" s="124"/>
    </row>
    <row r="158" spans="1:20" s="4" customFormat="1" ht="15" customHeight="1">
      <c r="D158" s="5"/>
      <c r="E158" s="5"/>
      <c r="F158" s="5"/>
      <c r="G158" s="5"/>
      <c r="H158" s="5"/>
      <c r="I158" s="5"/>
      <c r="J158" s="5"/>
      <c r="K158" s="5"/>
      <c r="L158" s="5"/>
      <c r="M158" s="5"/>
      <c r="N158" s="5"/>
      <c r="O158" s="5"/>
      <c r="P158" s="5"/>
      <c r="Q158" s="5"/>
      <c r="R158" s="5"/>
      <c r="S158" s="5"/>
    </row>
    <row r="159" spans="1:20" s="4" customFormat="1" ht="15" customHeight="1">
      <c r="D159" s="5" t="s">
        <v>5</v>
      </c>
      <c r="E159" s="5" t="s">
        <v>4</v>
      </c>
      <c r="F159" s="5"/>
      <c r="G159" s="5"/>
      <c r="H159" s="5"/>
      <c r="I159" s="5"/>
      <c r="J159" s="5"/>
      <c r="K159" s="5"/>
      <c r="L159" s="5"/>
      <c r="M159" s="5"/>
      <c r="N159" s="5"/>
      <c r="O159" s="5"/>
      <c r="P159" s="5"/>
      <c r="Q159" s="123"/>
      <c r="R159" s="124"/>
      <c r="S159" s="124"/>
    </row>
    <row r="160" spans="1:20" s="4" customFormat="1" ht="15" customHeight="1">
      <c r="D160" s="5"/>
      <c r="E160" s="5"/>
      <c r="F160" s="5"/>
      <c r="G160" s="5"/>
      <c r="H160" s="5"/>
      <c r="I160" s="5"/>
      <c r="J160" s="5"/>
      <c r="K160" s="5"/>
      <c r="L160" s="5"/>
      <c r="M160" s="5"/>
      <c r="N160" s="5"/>
      <c r="O160" s="5"/>
      <c r="P160" s="5"/>
      <c r="Q160" s="5"/>
      <c r="R160" s="5"/>
      <c r="S160" s="5"/>
    </row>
    <row r="161" spans="4:19" s="4" customFormat="1" ht="15" customHeight="1">
      <c r="D161" s="6" t="s">
        <v>3</v>
      </c>
      <c r="E161" s="6" t="str">
        <f>+C139</f>
        <v>TEKUĆA ISPITIVANJA I TROŠKOVI IZVEDBE</v>
      </c>
      <c r="F161" s="6"/>
      <c r="G161" s="6"/>
      <c r="H161" s="6"/>
      <c r="I161" s="6"/>
      <c r="J161" s="6"/>
      <c r="K161" s="6"/>
      <c r="L161" s="6"/>
      <c r="M161" s="6"/>
      <c r="N161" s="6"/>
      <c r="O161" s="6"/>
      <c r="P161" s="6"/>
      <c r="Q161" s="121"/>
      <c r="R161" s="122"/>
      <c r="S161" s="122"/>
    </row>
    <row r="162" spans="4:19" s="4" customFormat="1" ht="15" customHeight="1">
      <c r="D162" s="5"/>
      <c r="E162" s="5"/>
      <c r="F162" s="5"/>
      <c r="G162" s="5"/>
      <c r="H162" s="5"/>
      <c r="I162" s="5"/>
      <c r="J162" s="5"/>
      <c r="K162" s="5"/>
      <c r="L162" s="5"/>
      <c r="M162" s="5"/>
      <c r="N162" s="5"/>
      <c r="O162" s="5"/>
      <c r="P162" s="5"/>
      <c r="Q162" s="5"/>
      <c r="R162" s="5"/>
      <c r="S162" s="5"/>
    </row>
    <row r="163" spans="4:19" s="4" customFormat="1" ht="15" customHeight="1">
      <c r="D163" s="5" t="s">
        <v>2</v>
      </c>
      <c r="E163" s="5"/>
      <c r="F163" s="5"/>
      <c r="G163" s="5"/>
      <c r="H163" s="5"/>
      <c r="I163" s="5"/>
      <c r="J163" s="5"/>
      <c r="K163" s="5"/>
      <c r="L163" s="5"/>
      <c r="M163" s="5"/>
      <c r="N163" s="5"/>
      <c r="O163" s="5"/>
      <c r="P163" s="5"/>
      <c r="Q163" s="123"/>
      <c r="R163" s="124"/>
      <c r="S163" s="124"/>
    </row>
    <row r="164" spans="4:19" s="4" customFormat="1" ht="15" customHeight="1">
      <c r="D164" s="5"/>
      <c r="E164" s="5"/>
      <c r="F164" s="5"/>
      <c r="G164" s="5"/>
      <c r="H164" s="5"/>
      <c r="I164" s="5"/>
      <c r="J164" s="5"/>
      <c r="K164" s="5"/>
      <c r="L164" s="5"/>
      <c r="M164" s="5"/>
      <c r="N164" s="5"/>
      <c r="O164" s="5"/>
      <c r="P164" s="5"/>
      <c r="Q164" s="5"/>
      <c r="R164" s="5"/>
      <c r="S164" s="5"/>
    </row>
    <row r="165" spans="4:19" s="4" customFormat="1" ht="15" customHeight="1">
      <c r="D165" s="6" t="s">
        <v>1</v>
      </c>
      <c r="E165" s="6"/>
      <c r="F165" s="6"/>
      <c r="G165" s="6"/>
      <c r="H165" s="6"/>
      <c r="I165" s="6"/>
      <c r="J165" s="6"/>
      <c r="K165" s="6"/>
      <c r="L165" s="6"/>
      <c r="M165" s="6"/>
      <c r="N165" s="6"/>
      <c r="O165" s="6"/>
      <c r="P165" s="6"/>
      <c r="Q165" s="121"/>
      <c r="R165" s="122"/>
      <c r="S165" s="122"/>
    </row>
    <row r="166" spans="4:19" s="4" customFormat="1" ht="15" customHeight="1">
      <c r="D166" s="5"/>
      <c r="E166" s="5"/>
      <c r="F166" s="5"/>
      <c r="G166" s="5"/>
      <c r="H166" s="5"/>
      <c r="I166" s="5"/>
      <c r="J166" s="5"/>
      <c r="K166" s="5"/>
      <c r="L166" s="5"/>
      <c r="M166" s="5"/>
      <c r="N166" s="5"/>
      <c r="O166" s="5"/>
      <c r="P166" s="5"/>
      <c r="Q166" s="5"/>
      <c r="R166" s="5"/>
      <c r="S166" s="5"/>
    </row>
    <row r="167" spans="4:19" s="4" customFormat="1" ht="15" customHeight="1">
      <c r="D167" s="5" t="s">
        <v>0</v>
      </c>
      <c r="E167" s="5"/>
      <c r="F167" s="5"/>
      <c r="G167" s="5"/>
      <c r="H167" s="5"/>
      <c r="I167" s="5"/>
      <c r="J167" s="5"/>
      <c r="K167" s="5"/>
      <c r="L167" s="5"/>
      <c r="M167" s="5"/>
      <c r="N167" s="5"/>
      <c r="O167" s="5"/>
      <c r="P167" s="5"/>
      <c r="Q167" s="123"/>
      <c r="R167" s="124"/>
      <c r="S167" s="124"/>
    </row>
    <row r="168" spans="4:19" s="4" customFormat="1" ht="15" customHeight="1"/>
    <row r="169" spans="4:19" s="4" customFormat="1" ht="15" customHeight="1"/>
    <row r="170" spans="4:19" s="4" customFormat="1" ht="15" customHeight="1"/>
    <row r="171" spans="4:19" s="4" customFormat="1" ht="15" customHeight="1"/>
    <row r="172" spans="4:19" s="4" customFormat="1" ht="15" customHeight="1"/>
    <row r="173" spans="4:19" s="4" customFormat="1" ht="15" customHeight="1"/>
    <row r="174" spans="4:19" s="4" customFormat="1" ht="15" customHeight="1"/>
    <row r="175" spans="4:19" s="4" customFormat="1" ht="15" customHeight="1"/>
    <row r="176" spans="4:19" s="4" customFormat="1" ht="15" customHeight="1"/>
    <row r="177" spans="1:20" s="4" customFormat="1" ht="15" customHeight="1"/>
    <row r="178" spans="1:20" s="4" customFormat="1" ht="15" customHeight="1"/>
    <row r="179" spans="1:20" s="4" customFormat="1" ht="15" customHeight="1"/>
    <row r="180" spans="1:20" s="4" customFormat="1" ht="15" customHeight="1"/>
    <row r="181" spans="1:20" ht="14.1" customHeight="1">
      <c r="A181" s="3"/>
      <c r="B181" s="3"/>
      <c r="C181" s="3"/>
      <c r="D181" s="3"/>
      <c r="E181" s="3"/>
      <c r="F181" s="3"/>
      <c r="G181" s="3"/>
      <c r="H181" s="3"/>
      <c r="I181" s="3"/>
      <c r="J181" s="3"/>
      <c r="K181" s="3"/>
      <c r="L181" s="3"/>
      <c r="M181" s="3"/>
      <c r="N181" s="3"/>
      <c r="O181" s="3"/>
      <c r="P181" s="3"/>
      <c r="Q181" s="3"/>
      <c r="R181" s="3"/>
      <c r="S181" s="3"/>
      <c r="T181" s="2"/>
    </row>
    <row r="182" spans="1:20" ht="14.1" customHeight="1">
      <c r="A182" s="3"/>
      <c r="B182" s="3"/>
      <c r="C182" s="3"/>
      <c r="D182" s="3"/>
      <c r="E182" s="3"/>
      <c r="F182" s="3"/>
      <c r="G182" s="3"/>
      <c r="H182" s="3"/>
      <c r="I182" s="3"/>
      <c r="J182" s="3"/>
      <c r="K182" s="3"/>
      <c r="L182" s="3"/>
      <c r="M182" s="3"/>
      <c r="N182" s="3"/>
      <c r="O182" s="3"/>
      <c r="P182" s="3"/>
      <c r="Q182" s="3"/>
      <c r="R182" s="3"/>
      <c r="S182" s="3"/>
      <c r="T182" s="2"/>
    </row>
    <row r="183" spans="1:20" ht="14.1" customHeight="1">
      <c r="A183" s="3"/>
      <c r="B183" s="3"/>
      <c r="C183" s="3"/>
      <c r="D183" s="3"/>
      <c r="E183" s="3"/>
      <c r="F183" s="3"/>
      <c r="G183" s="3"/>
      <c r="H183" s="3"/>
      <c r="I183" s="3"/>
      <c r="J183" s="3"/>
      <c r="K183" s="3"/>
      <c r="L183" s="3"/>
      <c r="M183" s="3"/>
      <c r="N183" s="3"/>
      <c r="O183" s="3"/>
      <c r="P183" s="3"/>
      <c r="Q183" s="3"/>
      <c r="R183" s="3"/>
      <c r="S183" s="3"/>
      <c r="T183" s="2"/>
    </row>
    <row r="184" spans="1:20" ht="14.1" customHeight="1">
      <c r="A184" s="3"/>
      <c r="B184" s="3"/>
      <c r="C184" s="3"/>
      <c r="D184" s="3"/>
      <c r="E184" s="3"/>
      <c r="F184" s="3"/>
      <c r="G184" s="3"/>
      <c r="H184" s="3"/>
      <c r="I184" s="3"/>
      <c r="J184" s="3"/>
      <c r="K184" s="3"/>
      <c r="L184" s="3"/>
      <c r="M184" s="3"/>
      <c r="N184" s="3"/>
      <c r="O184" s="3"/>
      <c r="P184" s="3"/>
      <c r="Q184" s="3"/>
      <c r="R184" s="3"/>
      <c r="S184" s="3"/>
      <c r="T184" s="2"/>
    </row>
    <row r="185" spans="1:20" ht="14.1" customHeight="1">
      <c r="A185" s="3"/>
      <c r="B185" s="3"/>
      <c r="C185" s="3"/>
      <c r="D185" s="3"/>
      <c r="E185" s="3"/>
      <c r="F185" s="3"/>
      <c r="G185" s="3"/>
      <c r="H185" s="3"/>
      <c r="I185" s="3"/>
      <c r="J185" s="3"/>
      <c r="K185" s="3"/>
      <c r="L185" s="3"/>
      <c r="M185" s="3"/>
      <c r="N185" s="3"/>
      <c r="O185" s="3"/>
      <c r="P185" s="3"/>
      <c r="Q185" s="3"/>
      <c r="R185" s="3"/>
      <c r="S185" s="3"/>
      <c r="T185" s="2"/>
    </row>
    <row r="186" spans="1:20" ht="10.5" customHeight="1">
      <c r="A186" s="3"/>
      <c r="B186" s="3"/>
      <c r="C186" s="3"/>
      <c r="D186" s="3"/>
      <c r="E186" s="3"/>
      <c r="F186" s="3"/>
      <c r="G186" s="3"/>
      <c r="H186" s="3"/>
      <c r="I186" s="3"/>
      <c r="J186" s="3"/>
      <c r="K186" s="3"/>
      <c r="L186" s="3"/>
      <c r="M186" s="3"/>
      <c r="N186" s="3"/>
      <c r="O186" s="3"/>
      <c r="P186" s="3"/>
      <c r="Q186" s="3"/>
      <c r="R186" s="3"/>
      <c r="S186" s="3"/>
      <c r="T186" s="2"/>
    </row>
    <row r="187" spans="1:20" ht="10.5" customHeight="1">
      <c r="A187" s="3"/>
      <c r="B187" s="3"/>
      <c r="C187" s="3"/>
      <c r="D187" s="3"/>
      <c r="E187" s="3"/>
      <c r="F187" s="3"/>
      <c r="G187" s="3"/>
      <c r="H187" s="3"/>
      <c r="I187" s="3"/>
      <c r="J187" s="3"/>
      <c r="K187" s="3"/>
      <c r="L187" s="3"/>
      <c r="M187" s="3"/>
      <c r="N187" s="3"/>
      <c r="O187" s="3"/>
      <c r="P187" s="3"/>
      <c r="Q187" s="3"/>
      <c r="R187" s="3"/>
      <c r="S187" s="3"/>
      <c r="T187" s="2"/>
    </row>
  </sheetData>
  <mergeCells count="190">
    <mergeCell ref="Q159:S159"/>
    <mergeCell ref="Q161:S161"/>
    <mergeCell ref="Q163:S163"/>
    <mergeCell ref="Q165:S165"/>
    <mergeCell ref="Q167:S167"/>
    <mergeCell ref="C145:J145"/>
    <mergeCell ref="L145:N145"/>
    <mergeCell ref="O145:Q145"/>
    <mergeCell ref="R145:T145"/>
    <mergeCell ref="Q155:S155"/>
    <mergeCell ref="Q157:S157"/>
    <mergeCell ref="C143:J143"/>
    <mergeCell ref="L143:N143"/>
    <mergeCell ref="O143:Q143"/>
    <mergeCell ref="R143:T143"/>
    <mergeCell ref="C144:J144"/>
    <mergeCell ref="L144:N144"/>
    <mergeCell ref="O144:Q144"/>
    <mergeCell ref="R144:T144"/>
    <mergeCell ref="A139:B139"/>
    <mergeCell ref="R139:T139"/>
    <mergeCell ref="C142:J142"/>
    <mergeCell ref="L142:N142"/>
    <mergeCell ref="O142:Q142"/>
    <mergeCell ref="R142:T142"/>
    <mergeCell ref="C135:J135"/>
    <mergeCell ref="L135:N135"/>
    <mergeCell ref="O135:Q135"/>
    <mergeCell ref="R135:T135"/>
    <mergeCell ref="C136:J136"/>
    <mergeCell ref="L136:N136"/>
    <mergeCell ref="O136:Q136"/>
    <mergeCell ref="R136:T136"/>
    <mergeCell ref="C133:J133"/>
    <mergeCell ref="L133:N133"/>
    <mergeCell ref="O133:Q133"/>
    <mergeCell ref="R133:T133"/>
    <mergeCell ref="C134:J134"/>
    <mergeCell ref="L134:N134"/>
    <mergeCell ref="O134:Q134"/>
    <mergeCell ref="R134:T134"/>
    <mergeCell ref="C130:J130"/>
    <mergeCell ref="L130:N130"/>
    <mergeCell ref="O130:Q130"/>
    <mergeCell ref="R130:T130"/>
    <mergeCell ref="C131:J131"/>
    <mergeCell ref="L131:N131"/>
    <mergeCell ref="O131:Q131"/>
    <mergeCell ref="R131:T131"/>
    <mergeCell ref="C128:J128"/>
    <mergeCell ref="L128:N128"/>
    <mergeCell ref="O128:Q128"/>
    <mergeCell ref="R128:T128"/>
    <mergeCell ref="C129:J129"/>
    <mergeCell ref="L129:N129"/>
    <mergeCell ref="O129:Q129"/>
    <mergeCell ref="R129:T129"/>
    <mergeCell ref="C125:J125"/>
    <mergeCell ref="L125:N125"/>
    <mergeCell ref="O125:Q125"/>
    <mergeCell ref="R125:T125"/>
    <mergeCell ref="C126:J126"/>
    <mergeCell ref="L126:N126"/>
    <mergeCell ref="O126:Q126"/>
    <mergeCell ref="R126:T126"/>
    <mergeCell ref="C123:J123"/>
    <mergeCell ref="L123:N123"/>
    <mergeCell ref="O123:Q123"/>
    <mergeCell ref="R123:T123"/>
    <mergeCell ref="C124:J124"/>
    <mergeCell ref="L124:N124"/>
    <mergeCell ref="O124:Q124"/>
    <mergeCell ref="R124:T124"/>
    <mergeCell ref="C121:J121"/>
    <mergeCell ref="L121:N121"/>
    <mergeCell ref="O121:Q121"/>
    <mergeCell ref="R121:T121"/>
    <mergeCell ref="C122:J122"/>
    <mergeCell ref="L122:N122"/>
    <mergeCell ref="O122:Q122"/>
    <mergeCell ref="R122:T122"/>
    <mergeCell ref="C116:J116"/>
    <mergeCell ref="L116:N116"/>
    <mergeCell ref="O116:Q116"/>
    <mergeCell ref="R116:T116"/>
    <mergeCell ref="A118:B118"/>
    <mergeCell ref="R118:T118"/>
    <mergeCell ref="C114:J114"/>
    <mergeCell ref="L114:N114"/>
    <mergeCell ref="O114:Q114"/>
    <mergeCell ref="R114:T114"/>
    <mergeCell ref="C115:J115"/>
    <mergeCell ref="L115:N115"/>
    <mergeCell ref="O115:Q115"/>
    <mergeCell ref="R115:T115"/>
    <mergeCell ref="C111:J111"/>
    <mergeCell ref="L111:N111"/>
    <mergeCell ref="O111:Q111"/>
    <mergeCell ref="R111:T111"/>
    <mergeCell ref="C113:J113"/>
    <mergeCell ref="L113:N113"/>
    <mergeCell ref="O113:Q113"/>
    <mergeCell ref="R113:T113"/>
    <mergeCell ref="C109:J109"/>
    <mergeCell ref="L109:N109"/>
    <mergeCell ref="O109:Q109"/>
    <mergeCell ref="R109:T109"/>
    <mergeCell ref="C110:J110"/>
    <mergeCell ref="L110:N110"/>
    <mergeCell ref="O110:Q110"/>
    <mergeCell ref="R110:T110"/>
    <mergeCell ref="C107:J107"/>
    <mergeCell ref="L107:N107"/>
    <mergeCell ref="O107:Q107"/>
    <mergeCell ref="R107:T107"/>
    <mergeCell ref="C108:J108"/>
    <mergeCell ref="L108:N108"/>
    <mergeCell ref="O108:Q108"/>
    <mergeCell ref="R108:T108"/>
    <mergeCell ref="C104:J104"/>
    <mergeCell ref="L104:N104"/>
    <mergeCell ref="O104:Q104"/>
    <mergeCell ref="R104:T104"/>
    <mergeCell ref="C106:J106"/>
    <mergeCell ref="L106:N106"/>
    <mergeCell ref="O106:Q106"/>
    <mergeCell ref="R106:T106"/>
    <mergeCell ref="C102:J102"/>
    <mergeCell ref="L102:N102"/>
    <mergeCell ref="O102:Q102"/>
    <mergeCell ref="R102:T102"/>
    <mergeCell ref="C103:J103"/>
    <mergeCell ref="L103:N103"/>
    <mergeCell ref="O103:Q103"/>
    <mergeCell ref="R103:T103"/>
    <mergeCell ref="C100:J100"/>
    <mergeCell ref="L100:N100"/>
    <mergeCell ref="O100:Q100"/>
    <mergeCell ref="R100:T100"/>
    <mergeCell ref="C101:J101"/>
    <mergeCell ref="L101:N101"/>
    <mergeCell ref="O101:Q101"/>
    <mergeCell ref="R101:T101"/>
    <mergeCell ref="A94:B94"/>
    <mergeCell ref="R94:T94"/>
    <mergeCell ref="C99:J99"/>
    <mergeCell ref="L99:N99"/>
    <mergeCell ref="O99:Q99"/>
    <mergeCell ref="R99:T99"/>
    <mergeCell ref="C90:J90"/>
    <mergeCell ref="L90:N90"/>
    <mergeCell ref="O90:Q90"/>
    <mergeCell ref="R90:T90"/>
    <mergeCell ref="C91:J91"/>
    <mergeCell ref="L91:N91"/>
    <mergeCell ref="O91:Q91"/>
    <mergeCell ref="R91:T91"/>
    <mergeCell ref="C88:J88"/>
    <mergeCell ref="L88:N88"/>
    <mergeCell ref="O88:Q88"/>
    <mergeCell ref="R88:T88"/>
    <mergeCell ref="C89:J89"/>
    <mergeCell ref="L89:N89"/>
    <mergeCell ref="O89:Q89"/>
    <mergeCell ref="R89:T89"/>
    <mergeCell ref="A77:T77"/>
    <mergeCell ref="A84:B84"/>
    <mergeCell ref="R84:T84"/>
    <mergeCell ref="C87:J87"/>
    <mergeCell ref="L87:N87"/>
    <mergeCell ref="O87:Q87"/>
    <mergeCell ref="R87:T87"/>
    <mergeCell ref="A73:T73"/>
    <mergeCell ref="A74:T74"/>
    <mergeCell ref="A76:T76"/>
    <mergeCell ref="I30:T31"/>
    <mergeCell ref="A62:T62"/>
    <mergeCell ref="A63:T63"/>
    <mergeCell ref="A64:T64"/>
    <mergeCell ref="A65:T65"/>
    <mergeCell ref="A67:T67"/>
    <mergeCell ref="A1:B5"/>
    <mergeCell ref="C1:F2"/>
    <mergeCell ref="C3:F3"/>
    <mergeCell ref="C4:F4"/>
    <mergeCell ref="G4:Q4"/>
    <mergeCell ref="C5:F5"/>
    <mergeCell ref="A69:T69"/>
    <mergeCell ref="A70:T70"/>
    <mergeCell ref="A72:T72"/>
  </mergeCells>
  <pageMargins left="0.94488188976377963" right="0.23622047244094491" top="0.31496062992125984" bottom="0.59055118110236227" header="0.27559055118110237" footer="0.31496062992125984"/>
  <pageSetup paperSize="9" scale="98" firstPageNumber="33" fitToHeight="0" orientation="portrait" r:id="rId1"/>
  <headerFooter alignWithMargins="0">
    <oddHeader xml:space="preserve">&amp;R&amp;5
&amp;"Arial CE,Bold"&amp;7 &amp;"Arial CE,Regular"&amp;5
&amp;"Arial CE,Bold"&amp;7&amp;P&amp;"Arial CE,Regular"&amp;5
</oddHeader>
  </headerFooter>
  <rowBreaks count="5" manualBreakCount="5">
    <brk id="61" max="19" man="1"/>
    <brk id="70" max="19" man="1"/>
    <brk id="81" max="19" man="1"/>
    <brk id="116" max="19" man="1"/>
    <brk id="1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6</vt:i4>
      </vt:variant>
    </vt:vector>
  </HeadingPairs>
  <TitlesOfParts>
    <vt:vector size="9" baseType="lpstr">
      <vt:lpstr>TROŠK TRASA A</vt:lpstr>
      <vt:lpstr>TROŠK TRASA B</vt:lpstr>
      <vt:lpstr>TROŠK SVEUKUPNO</vt:lpstr>
      <vt:lpstr>'TROŠK SVEUKUPNO'!Ispis_naslova</vt:lpstr>
      <vt:lpstr>'TROŠK TRASA A'!Ispis_naslova</vt:lpstr>
      <vt:lpstr>'TROŠK TRASA B'!Ispis_naslova</vt:lpstr>
      <vt:lpstr>'TROŠK SVEUKUPNO'!Podrucje_ispisa</vt:lpstr>
      <vt:lpstr>'TROŠK TRASA A'!Podrucje_ispisa</vt:lpstr>
      <vt:lpstr>'TROŠK TRASA B'!Podrucje_ispisa</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Hrvoje</dc:creator>
  <cp:lastModifiedBy>OS</cp:lastModifiedBy>
  <cp:lastPrinted>2018-10-16T10:36:52Z</cp:lastPrinted>
  <dcterms:created xsi:type="dcterms:W3CDTF">2018-09-18T16:11:02Z</dcterms:created>
  <dcterms:modified xsi:type="dcterms:W3CDTF">2018-10-16T11:04:25Z</dcterms:modified>
</cp:coreProperties>
</file>